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OVOZ\VÝSTAVBA\AKCE CHEB\2025_C_Rekonstrukce oddělení onkologie\NÁBYTEK\VZMR\úprava zadání\"/>
    </mc:Choice>
  </mc:AlternateContent>
  <xr:revisionPtr revIDLastSave="0" documentId="13_ncr:1_{4253AF5D-2617-41D9-9678-8C5FA4CBC3DD}" xr6:coauthVersionLast="47" xr6:coauthVersionMax="47" xr10:uidLastSave="{00000000-0000-0000-0000-000000000000}"/>
  <workbookProtection workbookAlgorithmName="SHA-512" workbookHashValue="5ftCDjPEZIW8nQnQN6PNRErFZTDMKT5bUKSTUFxwrcbFQHMs8Q0eleOmeRLizLY/T30ZVvWc7SCZS44JlrbMHA==" workbookSaltValue="vXmtadFljkT6wH6OHDhVtA==" workbookSpinCount="100000" lockStructure="1"/>
  <bookViews>
    <workbookView xWindow="-110" yWindow="-110" windowWidth="38620" windowHeight="21100" activeTab="3" xr2:uid="{A08B1D5E-458F-403F-82A2-0AD861439ACD}"/>
  </bookViews>
  <sheets>
    <sheet name="Rekapitulace" sheetId="1" r:id="rId1"/>
    <sheet name="1.NP" sheetId="3" r:id="rId2"/>
    <sheet name="2.NP" sheetId="4" r:id="rId3"/>
    <sheet name="4.NP" sheetId="6" r:id="rId4"/>
  </sheets>
  <definedNames>
    <definedName name="_xlnm._FilterDatabase" localSheetId="1" hidden="1">'1.NP'!$A$2:$M$15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6" i="4" l="1"/>
  <c r="M9" i="6"/>
  <c r="M7" i="6"/>
  <c r="M5" i="6" l="1"/>
  <c r="M10" i="6" s="1"/>
  <c r="C6" i="1" s="1"/>
  <c r="M14" i="3"/>
  <c r="D6" i="1" l="1"/>
  <c r="E6" i="1" s="1"/>
  <c r="M15" i="4"/>
  <c r="M13" i="4"/>
  <c r="M11" i="4"/>
  <c r="M9" i="4"/>
  <c r="M8" i="4"/>
  <c r="M5" i="4"/>
  <c r="M16" i="4" l="1"/>
  <c r="C5" i="1" s="1"/>
  <c r="D5" i="1" s="1"/>
  <c r="E5" i="1" s="1"/>
  <c r="M12" i="3"/>
  <c r="M11" i="3"/>
  <c r="M9" i="3"/>
  <c r="M8" i="3"/>
  <c r="M6" i="3"/>
  <c r="M5" i="3"/>
  <c r="M15" i="3" l="1"/>
  <c r="C4" i="1" s="1"/>
  <c r="D4" i="1" l="1"/>
  <c r="E4" i="1" s="1"/>
  <c r="C7" i="1" l="1"/>
  <c r="D7" i="1"/>
  <c r="E7" i="1" l="1"/>
</calcChain>
</file>

<file path=xl/sharedStrings.xml><?xml version="1.0" encoding="utf-8"?>
<sst xmlns="http://schemas.openxmlformats.org/spreadsheetml/2006/main" count="178" uniqueCount="63">
  <si>
    <t>Číslo místnosti</t>
  </si>
  <si>
    <t>Jméno místnosti</t>
  </si>
  <si>
    <t>Název položky</t>
  </si>
  <si>
    <t>Počet</t>
  </si>
  <si>
    <t>Rozměry</t>
  </si>
  <si>
    <t>2D symbol výkres</t>
  </si>
  <si>
    <t>3D náhled</t>
  </si>
  <si>
    <t>Příklad řešení</t>
  </si>
  <si>
    <t>Popis</t>
  </si>
  <si>
    <t>jednotková cena</t>
  </si>
  <si>
    <t>Cena celkem</t>
  </si>
  <si>
    <t>Délka</t>
  </si>
  <si>
    <t>Šířka</t>
  </si>
  <si>
    <t>Výška</t>
  </si>
  <si>
    <t/>
  </si>
  <si>
    <t xml:space="preserve"> </t>
  </si>
  <si>
    <t>124</t>
  </si>
  <si>
    <t>Sesterna, přípravna</t>
  </si>
  <si>
    <t>Věšák na infuze</t>
  </si>
  <si>
    <t>130</t>
  </si>
  <si>
    <t>Odběry</t>
  </si>
  <si>
    <t xml:space="preserve">Vyšetřovací lůžko </t>
  </si>
  <si>
    <r>
      <rPr>
        <b/>
        <sz val="17"/>
        <color rgb="FF000000"/>
        <rFont val="Arial"/>
        <family val="2"/>
        <charset val="238"/>
      </rPr>
      <t xml:space="preserve">čalouněné lehátko
</t>
    </r>
    <r>
      <rPr>
        <sz val="17"/>
        <color rgb="FF000000"/>
        <rFont val="Arial"/>
        <family val="2"/>
        <charset val="238"/>
      </rPr>
      <t>polohovatelná opěrka hlavy
materiál konstrukce: kov
barva konstrukce: bílá nebo světle šedá, matná
materiál čalounění: PU kůže nebo textilie vhodná a certifikovaná pro zdravotnictví
barva čalounění: světle béžová / světle šedá
rozměr: orientační</t>
    </r>
  </si>
  <si>
    <t xml:space="preserve">Zdravotnický vozík </t>
  </si>
  <si>
    <t>131</t>
  </si>
  <si>
    <t>Vyšetřovna</t>
  </si>
  <si>
    <t>151</t>
  </si>
  <si>
    <t>Sklad, prádlo</t>
  </si>
  <si>
    <t>Vozík na prádlo</t>
  </si>
  <si>
    <t>Tabulka prvků 1.NP</t>
  </si>
  <si>
    <t>cena celkem</t>
  </si>
  <si>
    <t>C217</t>
  </si>
  <si>
    <t>Infuzní stacionář</t>
  </si>
  <si>
    <t>C218</t>
  </si>
  <si>
    <t>Lékař</t>
  </si>
  <si>
    <t>C220</t>
  </si>
  <si>
    <t>Sestra</t>
  </si>
  <si>
    <t>C221</t>
  </si>
  <si>
    <t>C234</t>
  </si>
  <si>
    <t>Ředění, přípravna</t>
  </si>
  <si>
    <t>Tabulka prvků 2.NP</t>
  </si>
  <si>
    <t>Lékař 1</t>
  </si>
  <si>
    <t>Z02</t>
  </si>
  <si>
    <t>Z03</t>
  </si>
  <si>
    <t>sestry</t>
  </si>
  <si>
    <t>Z04</t>
  </si>
  <si>
    <t>Lékař 2</t>
  </si>
  <si>
    <t>Tabulka prvků 4.NP</t>
  </si>
  <si>
    <t>Soubor prvků 1.NP</t>
  </si>
  <si>
    <t>Soubor prvků 2.NP</t>
  </si>
  <si>
    <t>Soubor prvků 4.NP</t>
  </si>
  <si>
    <t>Rekapitulace</t>
  </si>
  <si>
    <t>Cena bez DPH</t>
  </si>
  <si>
    <t>DPH</t>
  </si>
  <si>
    <t>Cena včetně DPH</t>
  </si>
  <si>
    <t>Zdravotnický vozík</t>
  </si>
  <si>
    <t>Vyšetřovací lůžko</t>
  </si>
  <si>
    <t>Vyšetřovací lůžko4</t>
  </si>
  <si>
    <r>
      <t xml:space="preserve">
</t>
    </r>
    <r>
      <rPr>
        <b/>
        <sz val="17"/>
        <color rgb="FF000000"/>
        <rFont val="Arial"/>
        <family val="2"/>
        <charset val="238"/>
      </rPr>
      <t xml:space="preserve">zásuvkový, mobilní vozík
</t>
    </r>
    <r>
      <rPr>
        <sz val="17"/>
        <color rgb="FF000000"/>
        <rFont val="Arial"/>
        <family val="2"/>
        <charset val="238"/>
      </rPr>
      <t xml:space="preserve">materiál konstrukce: kov
2 zásuvky
barva šuplíků: bílá nebo světle béžová
minimálně 2 kolečka  vybavena brzdou
</t>
    </r>
  </si>
  <si>
    <t>Vozík na prádlo s víkem dvojtý
ocel, povrchová úprava chrom
s uchycením 2 pytlů na prádlo
objem pytle min. 100l
mobilní, alespoň 2 kolečka vybavena brzdou
rozměry orientační</t>
  </si>
  <si>
    <t>Držák na infuzní lahve
pověsitelný na háček</t>
  </si>
  <si>
    <t>Infuzní stojan</t>
  </si>
  <si>
    <r>
      <rPr>
        <b/>
        <sz val="17"/>
        <color rgb="FF000000"/>
        <rFont val="Arial"/>
        <family val="2"/>
        <charset val="238"/>
      </rPr>
      <t>Infuzní stojan</t>
    </r>
    <r>
      <rPr>
        <sz val="17"/>
        <color rgb="FF000000"/>
        <rFont val="Arial"/>
        <family val="2"/>
        <charset val="238"/>
      </rPr>
      <t xml:space="preserve">
pojízdný
výškově nastavitelný
minimálně 4 háčky na infuze
materiál nerez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</si>
</sst>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7"/>
      <color rgb="FF000000"/>
      <name val="Arial"/>
      <family val="2"/>
      <charset val="238"/>
    </font>
    <font>
      <sz val="17"/>
      <name val="Arial"/>
      <family val="2"/>
      <charset val="238"/>
    </font>
    <font>
      <sz val="17"/>
      <color rgb="FF000000"/>
      <name val="Arial"/>
      <family val="2"/>
      <charset val="238"/>
    </font>
    <font>
      <b/>
      <sz val="17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rgb="FFFFFF80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3" borderId="9" xfId="0" applyFill="1" applyBorder="1"/>
    <xf numFmtId="0" fontId="0" fillId="3" borderId="10" xfId="0" applyFill="1" applyBorder="1"/>
    <xf numFmtId="3" fontId="2" fillId="3" borderId="10" xfId="0" applyNumberFormat="1" applyFont="1" applyFill="1" applyBorder="1" applyAlignment="1">
      <alignment vertical="center"/>
    </xf>
    <xf numFmtId="3" fontId="4" fillId="3" borderId="1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2" borderId="13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3" fontId="5" fillId="3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3" fontId="3" fillId="5" borderId="3" xfId="0" applyNumberFormat="1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horizontal="right" vertical="center"/>
    </xf>
    <xf numFmtId="3" fontId="2" fillId="6" borderId="2" xfId="0" applyNumberFormat="1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horizontal="right" vertical="center" wrapText="1"/>
    </xf>
    <xf numFmtId="3" fontId="3" fillId="5" borderId="2" xfId="0" applyNumberFormat="1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png"/><Relationship Id="rId13" Type="http://schemas.openxmlformats.org/officeDocument/2006/relationships/image" Target="../media/image17.png"/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12" Type="http://schemas.openxmlformats.org/officeDocument/2006/relationships/image" Target="../media/image9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1.png"/><Relationship Id="rId11" Type="http://schemas.openxmlformats.org/officeDocument/2006/relationships/image" Target="../media/image8.png"/><Relationship Id="rId5" Type="http://schemas.openxmlformats.org/officeDocument/2006/relationships/image" Target="../media/image20.png"/><Relationship Id="rId10" Type="http://schemas.openxmlformats.org/officeDocument/2006/relationships/image" Target="../media/image25.png"/><Relationship Id="rId4" Type="http://schemas.openxmlformats.org/officeDocument/2006/relationships/image" Target="../media/image19.png"/><Relationship Id="rId9" Type="http://schemas.openxmlformats.org/officeDocument/2006/relationships/image" Target="../media/image2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0</xdr:rowOff>
    </xdr:from>
    <xdr:to>
      <xdr:col>7</xdr:col>
      <xdr:colOff>2419350</xdr:colOff>
      <xdr:row>3</xdr:row>
      <xdr:rowOff>0</xdr:rowOff>
    </xdr:to>
    <xdr:pic>
      <xdr:nvPicPr>
        <xdr:cNvPr id="123" name="Picture 184">
          <a:extLst>
            <a:ext uri="{FF2B5EF4-FFF2-40B4-BE49-F238E27FC236}">
              <a16:creationId xmlns:a16="http://schemas.microsoft.com/office/drawing/2014/main" id="{DACBEE43-4F95-4EEA-953A-22A4F25F6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98330" y="213746715"/>
          <a:ext cx="2404110" cy="180975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3</xdr:row>
      <xdr:rowOff>0</xdr:rowOff>
    </xdr:from>
    <xdr:to>
      <xdr:col>8</xdr:col>
      <xdr:colOff>3876675</xdr:colOff>
      <xdr:row>3</xdr:row>
      <xdr:rowOff>0</xdr:rowOff>
    </xdr:to>
    <xdr:pic>
      <xdr:nvPicPr>
        <xdr:cNvPr id="124" name="Picture 185">
          <a:extLst>
            <a:ext uri="{FF2B5EF4-FFF2-40B4-BE49-F238E27FC236}">
              <a16:creationId xmlns:a16="http://schemas.microsoft.com/office/drawing/2014/main" id="{B5FC422A-F9B8-491C-9BAD-C875764DB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984355" y="213746715"/>
          <a:ext cx="3777615" cy="1809750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3</xdr:row>
      <xdr:rowOff>0</xdr:rowOff>
    </xdr:from>
    <xdr:to>
      <xdr:col>9</xdr:col>
      <xdr:colOff>1609725</xdr:colOff>
      <xdr:row>3</xdr:row>
      <xdr:rowOff>0</xdr:rowOff>
    </xdr:to>
    <xdr:pic>
      <xdr:nvPicPr>
        <xdr:cNvPr id="125" name="Picture 186">
          <a:extLst>
            <a:ext uri="{FF2B5EF4-FFF2-40B4-BE49-F238E27FC236}">
              <a16:creationId xmlns:a16="http://schemas.microsoft.com/office/drawing/2014/main" id="{536B3618-DDFC-4265-951B-D164B672E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5775305" y="213746715"/>
          <a:ext cx="1600200" cy="180975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7</xdr:row>
      <xdr:rowOff>19050</xdr:rowOff>
    </xdr:from>
    <xdr:to>
      <xdr:col>7</xdr:col>
      <xdr:colOff>2419350</xdr:colOff>
      <xdr:row>7</xdr:row>
      <xdr:rowOff>2228850</xdr:rowOff>
    </xdr:to>
    <xdr:pic>
      <xdr:nvPicPr>
        <xdr:cNvPr id="184" name="Picture 310">
          <a:extLst>
            <a:ext uri="{FF2B5EF4-FFF2-40B4-BE49-F238E27FC236}">
              <a16:creationId xmlns:a16="http://schemas.microsoft.com/office/drawing/2014/main" id="{D4371859-D861-4800-80C8-1DC1171AD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498330" y="326294115"/>
          <a:ext cx="2404110" cy="220980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19050</xdr:rowOff>
    </xdr:from>
    <xdr:to>
      <xdr:col>8</xdr:col>
      <xdr:colOff>3876675</xdr:colOff>
      <xdr:row>7</xdr:row>
      <xdr:rowOff>2228850</xdr:rowOff>
    </xdr:to>
    <xdr:pic>
      <xdr:nvPicPr>
        <xdr:cNvPr id="185" name="Picture 311">
          <a:extLst>
            <a:ext uri="{FF2B5EF4-FFF2-40B4-BE49-F238E27FC236}">
              <a16:creationId xmlns:a16="http://schemas.microsoft.com/office/drawing/2014/main" id="{7F52254F-2D08-41F2-BB14-2D1579655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984355" y="326294115"/>
          <a:ext cx="3777615" cy="220980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161925</xdr:rowOff>
    </xdr:from>
    <xdr:to>
      <xdr:col>8</xdr:col>
      <xdr:colOff>0</xdr:colOff>
      <xdr:row>8</xdr:row>
      <xdr:rowOff>1743075</xdr:rowOff>
    </xdr:to>
    <xdr:pic>
      <xdr:nvPicPr>
        <xdr:cNvPr id="186" name="Picture 313">
          <a:extLst>
            <a:ext uri="{FF2B5EF4-FFF2-40B4-BE49-F238E27FC236}">
              <a16:creationId xmlns:a16="http://schemas.microsoft.com/office/drawing/2014/main" id="{B526F1B8-05A2-49BA-BB5E-B4A32AF0BBD8}"/>
            </a:ext>
            <a:ext uri="{147F2762-F138-4A5C-976F-8EAC2B608ADB}">
              <a16:predDERef xmlns:a16="http://schemas.microsoft.com/office/drawing/2014/main" pre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9498330" y="32904303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142875</xdr:rowOff>
    </xdr:from>
    <xdr:to>
      <xdr:col>9</xdr:col>
      <xdr:colOff>0</xdr:colOff>
      <xdr:row>8</xdr:row>
      <xdr:rowOff>1724025</xdr:rowOff>
    </xdr:to>
    <xdr:pic>
      <xdr:nvPicPr>
        <xdr:cNvPr id="187" name="Picture 314">
          <a:extLst>
            <a:ext uri="{FF2B5EF4-FFF2-40B4-BE49-F238E27FC236}">
              <a16:creationId xmlns:a16="http://schemas.microsoft.com/office/drawing/2014/main" id="{83C875F1-CF99-4633-85A4-75CA9A24B826}"/>
            </a:ext>
            <a:ext uri="{147F2762-F138-4A5C-976F-8EAC2B608ADB}">
              <a16:predDERef xmlns:a16="http://schemas.microsoft.com/office/drawing/2014/main" pre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1984355" y="329020170"/>
          <a:ext cx="377952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19050</xdr:rowOff>
    </xdr:from>
    <xdr:to>
      <xdr:col>7</xdr:col>
      <xdr:colOff>2419350</xdr:colOff>
      <xdr:row>10</xdr:row>
      <xdr:rowOff>2228850</xdr:rowOff>
    </xdr:to>
    <xdr:pic>
      <xdr:nvPicPr>
        <xdr:cNvPr id="202" name="Picture 340">
          <a:extLst>
            <a:ext uri="{FF2B5EF4-FFF2-40B4-BE49-F238E27FC236}">
              <a16:creationId xmlns:a16="http://schemas.microsoft.com/office/drawing/2014/main" id="{402DDE01-59CE-4B87-843F-3CDFA62C7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9498330" y="347372940"/>
          <a:ext cx="2404110" cy="220980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3876675</xdr:colOff>
      <xdr:row>10</xdr:row>
      <xdr:rowOff>2228850</xdr:rowOff>
    </xdr:to>
    <xdr:pic>
      <xdr:nvPicPr>
        <xdr:cNvPr id="203" name="Picture 341">
          <a:extLst>
            <a:ext uri="{FF2B5EF4-FFF2-40B4-BE49-F238E27FC236}">
              <a16:creationId xmlns:a16="http://schemas.microsoft.com/office/drawing/2014/main" id="{3A3F2769-E807-4C34-935A-F2F6D1C7B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984355" y="347372940"/>
          <a:ext cx="3777615" cy="220980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11</xdr:row>
      <xdr:rowOff>19050</xdr:rowOff>
    </xdr:from>
    <xdr:to>
      <xdr:col>7</xdr:col>
      <xdr:colOff>2419350</xdr:colOff>
      <xdr:row>11</xdr:row>
      <xdr:rowOff>1600200</xdr:rowOff>
    </xdr:to>
    <xdr:pic>
      <xdr:nvPicPr>
        <xdr:cNvPr id="206" name="Picture 346">
          <a:extLst>
            <a:ext uri="{FF2B5EF4-FFF2-40B4-BE49-F238E27FC236}">
              <a16:creationId xmlns:a16="http://schemas.microsoft.com/office/drawing/2014/main" id="{D3927355-7E63-4DCB-82C5-16DAEA525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9498330" y="351963990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11</xdr:row>
      <xdr:rowOff>19050</xdr:rowOff>
    </xdr:from>
    <xdr:to>
      <xdr:col>8</xdr:col>
      <xdr:colOff>3876675</xdr:colOff>
      <xdr:row>11</xdr:row>
      <xdr:rowOff>1600200</xdr:rowOff>
    </xdr:to>
    <xdr:pic>
      <xdr:nvPicPr>
        <xdr:cNvPr id="207" name="Picture 347">
          <a:extLst>
            <a:ext uri="{FF2B5EF4-FFF2-40B4-BE49-F238E27FC236}">
              <a16:creationId xmlns:a16="http://schemas.microsoft.com/office/drawing/2014/main" id="{BE79E019-13F4-4489-97DD-E106B0B09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1984355" y="351963990"/>
          <a:ext cx="377761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178666</xdr:colOff>
      <xdr:row>7</xdr:row>
      <xdr:rowOff>609600</xdr:rowOff>
    </xdr:from>
    <xdr:to>
      <xdr:col>9</xdr:col>
      <xdr:colOff>1691871</xdr:colOff>
      <xdr:row>7</xdr:row>
      <xdr:rowOff>1463675</xdr:rowOff>
    </xdr:to>
    <xdr:pic>
      <xdr:nvPicPr>
        <xdr:cNvPr id="384" name="Picture 99">
          <a:extLst>
            <a:ext uri="{FF2B5EF4-FFF2-40B4-BE49-F238E27FC236}">
              <a16:creationId xmlns:a16="http://schemas.microsoft.com/office/drawing/2014/main" id="{9D60EE0B-752C-43C7-BD0F-E93F1B8FCC32}"/>
            </a:ext>
            <a:ext uri="{147F2762-F138-4A5C-976F-8EAC2B608ADB}">
              <a16:predDERef xmlns:a16="http://schemas.microsoft.com/office/drawing/2014/main" pred="{5263B982-8101-44D6-83B7-82D1EC025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226848" y="5227782"/>
          <a:ext cx="1513205" cy="854075"/>
        </a:xfrm>
        <a:prstGeom prst="rect">
          <a:avLst/>
        </a:prstGeom>
      </xdr:spPr>
    </xdr:pic>
    <xdr:clientData/>
  </xdr:twoCellAnchor>
  <xdr:twoCellAnchor editAs="oneCell">
    <xdr:from>
      <xdr:col>9</xdr:col>
      <xdr:colOff>105641</xdr:colOff>
      <xdr:row>8</xdr:row>
      <xdr:rowOff>182995</xdr:rowOff>
    </xdr:from>
    <xdr:to>
      <xdr:col>9</xdr:col>
      <xdr:colOff>1648691</xdr:colOff>
      <xdr:row>8</xdr:row>
      <xdr:rowOff>1780020</xdr:rowOff>
    </xdr:to>
    <xdr:pic>
      <xdr:nvPicPr>
        <xdr:cNvPr id="385" name="Picture 102">
          <a:extLst>
            <a:ext uri="{FF2B5EF4-FFF2-40B4-BE49-F238E27FC236}">
              <a16:creationId xmlns:a16="http://schemas.microsoft.com/office/drawing/2014/main" id="{7BBDC996-1FB5-4C41-9748-4CBB2436818E}"/>
            </a:ext>
            <a:ext uri="{147F2762-F138-4A5C-976F-8EAC2B608ADB}">
              <a16:predDERef xmlns:a16="http://schemas.microsoft.com/office/drawing/2014/main" pred="{C723EC63-1071-4E79-93AC-FEA860827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142277" y="46768904"/>
          <a:ext cx="1543050" cy="1603375"/>
        </a:xfrm>
        <a:prstGeom prst="rect">
          <a:avLst/>
        </a:prstGeom>
      </xdr:spPr>
    </xdr:pic>
    <xdr:clientData/>
  </xdr:twoCellAnchor>
  <xdr:twoCellAnchor editAs="oneCell">
    <xdr:from>
      <xdr:col>9</xdr:col>
      <xdr:colOff>176646</xdr:colOff>
      <xdr:row>10</xdr:row>
      <xdr:rowOff>654916</xdr:rowOff>
    </xdr:from>
    <xdr:to>
      <xdr:col>9</xdr:col>
      <xdr:colOff>1678421</xdr:colOff>
      <xdr:row>10</xdr:row>
      <xdr:rowOff>1532486</xdr:rowOff>
    </xdr:to>
    <xdr:pic>
      <xdr:nvPicPr>
        <xdr:cNvPr id="388" name="Picture 132">
          <a:extLst>
            <a:ext uri="{FF2B5EF4-FFF2-40B4-BE49-F238E27FC236}">
              <a16:creationId xmlns:a16="http://schemas.microsoft.com/office/drawing/2014/main" id="{61D52CEC-CC13-46B4-B2B9-0B774095F0A9}"/>
            </a:ext>
            <a:ext uri="{147F2762-F138-4A5C-976F-8EAC2B608ADB}">
              <a16:predDERef xmlns:a16="http://schemas.microsoft.com/office/drawing/2014/main" pred="{A3E5A27E-2CC9-41B6-A121-3E38BB83B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224828" y="9544916"/>
          <a:ext cx="1501775" cy="877570"/>
        </a:xfrm>
        <a:prstGeom prst="rect">
          <a:avLst/>
        </a:prstGeom>
      </xdr:spPr>
    </xdr:pic>
    <xdr:clientData/>
  </xdr:twoCellAnchor>
  <xdr:twoCellAnchor editAs="oneCell">
    <xdr:from>
      <xdr:col>9</xdr:col>
      <xdr:colOff>297583</xdr:colOff>
      <xdr:row>11</xdr:row>
      <xdr:rowOff>151535</xdr:rowOff>
    </xdr:from>
    <xdr:to>
      <xdr:col>9</xdr:col>
      <xdr:colOff>1562099</xdr:colOff>
      <xdr:row>11</xdr:row>
      <xdr:rowOff>1504692</xdr:rowOff>
    </xdr:to>
    <xdr:pic>
      <xdr:nvPicPr>
        <xdr:cNvPr id="389" name="Picture 102">
          <a:extLst>
            <a:ext uri="{FF2B5EF4-FFF2-40B4-BE49-F238E27FC236}">
              <a16:creationId xmlns:a16="http://schemas.microsoft.com/office/drawing/2014/main" id="{190F6239-71E0-4EB5-BBF7-82410D281693}"/>
            </a:ext>
            <a:ext uri="{147F2762-F138-4A5C-976F-8EAC2B608ADB}">
              <a16:predDERef xmlns:a16="http://schemas.microsoft.com/office/drawing/2014/main" pred="{BEC8E06D-CA61-4294-B4FE-4647B52F8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334219" y="53023944"/>
          <a:ext cx="1264516" cy="135315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11</xdr:col>
      <xdr:colOff>304800</xdr:colOff>
      <xdr:row>4</xdr:row>
      <xdr:rowOff>47567</xdr:rowOff>
    </xdr:to>
    <xdr:sp macro="" textlink="">
      <xdr:nvSpPr>
        <xdr:cNvPr id="415" name="AutoShape 1" descr="Tento obrázek nemá popisek">
          <a:extLst>
            <a:ext uri="{FF2B5EF4-FFF2-40B4-BE49-F238E27FC236}">
              <a16:creationId xmlns:a16="http://schemas.microsoft.com/office/drawing/2014/main" id="{58383E7A-B45F-4722-96AF-B5D9377BAD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210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25" name="AutoShape 1" descr="Tento obrázek nemá popisek">
          <a:extLst>
            <a:ext uri="{FF2B5EF4-FFF2-40B4-BE49-F238E27FC236}">
              <a16:creationId xmlns:a16="http://schemas.microsoft.com/office/drawing/2014/main" id="{82F03347-3254-4699-8553-4F35E8CF35C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1" name="AutoShape 1" descr="Tento obrázek nemá popisek">
          <a:extLst>
            <a:ext uri="{FF2B5EF4-FFF2-40B4-BE49-F238E27FC236}">
              <a16:creationId xmlns:a16="http://schemas.microsoft.com/office/drawing/2014/main" id="{6512795A-4D18-4DBC-ABC9-DDB622D94BE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7" name="AutoShape 1" descr="Tento obrázek nemá popisek">
          <a:extLst>
            <a:ext uri="{FF2B5EF4-FFF2-40B4-BE49-F238E27FC236}">
              <a16:creationId xmlns:a16="http://schemas.microsoft.com/office/drawing/2014/main" id="{0AEC4B81-6CDA-4515-AEF6-A58C6EE92B9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43" name="AutoShape 1" descr="Tento obrázek nemá popisek">
          <a:extLst>
            <a:ext uri="{FF2B5EF4-FFF2-40B4-BE49-F238E27FC236}">
              <a16:creationId xmlns:a16="http://schemas.microsoft.com/office/drawing/2014/main" id="{59EE4CE2-E90E-455A-BD36-573F3A33E94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49" name="AutoShape 1" descr="Tento obrázek nemá popisek">
          <a:extLst>
            <a:ext uri="{FF2B5EF4-FFF2-40B4-BE49-F238E27FC236}">
              <a16:creationId xmlns:a16="http://schemas.microsoft.com/office/drawing/2014/main" id="{5294FDBB-397E-428C-8B53-832A70F8421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55" name="AutoShape 1" descr="Tento obrázek nemá popisek">
          <a:extLst>
            <a:ext uri="{FF2B5EF4-FFF2-40B4-BE49-F238E27FC236}">
              <a16:creationId xmlns:a16="http://schemas.microsoft.com/office/drawing/2014/main" id="{34175B5D-8812-4974-B664-18D3E53AD5FC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62" name="AutoShape 1" descr="Tento obrázek nemá popisek">
          <a:extLst>
            <a:ext uri="{FF2B5EF4-FFF2-40B4-BE49-F238E27FC236}">
              <a16:creationId xmlns:a16="http://schemas.microsoft.com/office/drawing/2014/main" id="{DF389CB7-40C6-4CFA-B9AB-6B668B0044F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68" name="AutoShape 1" descr="Tento obrázek nemá popisek">
          <a:extLst>
            <a:ext uri="{FF2B5EF4-FFF2-40B4-BE49-F238E27FC236}">
              <a16:creationId xmlns:a16="http://schemas.microsoft.com/office/drawing/2014/main" id="{D5ED3CC6-E951-48BB-9338-532D3F329AD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4" name="AutoShape 1" descr="Tento obrázek nemá popisek">
          <a:extLst>
            <a:ext uri="{FF2B5EF4-FFF2-40B4-BE49-F238E27FC236}">
              <a16:creationId xmlns:a16="http://schemas.microsoft.com/office/drawing/2014/main" id="{16D9936C-6BB6-4451-9AF2-7564CAF8135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5" name="AutoShape 1" descr="Tento obrázek nemá popisek">
          <a:extLst>
            <a:ext uri="{FF2B5EF4-FFF2-40B4-BE49-F238E27FC236}">
              <a16:creationId xmlns:a16="http://schemas.microsoft.com/office/drawing/2014/main" id="{A9740050-E29E-41DB-9874-457414EA299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6" name="AutoShape 1" descr="Tento obrázek nemá popisek">
          <a:extLst>
            <a:ext uri="{FF2B5EF4-FFF2-40B4-BE49-F238E27FC236}">
              <a16:creationId xmlns:a16="http://schemas.microsoft.com/office/drawing/2014/main" id="{DB6B2EBD-9EE7-4A19-B768-D23E6F8845F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7" name="AutoShape 1" descr="Tento obrázek nemá popisek">
          <a:extLst>
            <a:ext uri="{FF2B5EF4-FFF2-40B4-BE49-F238E27FC236}">
              <a16:creationId xmlns:a16="http://schemas.microsoft.com/office/drawing/2014/main" id="{2F142ADB-007A-4D88-9158-57516A04067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8" name="AutoShape 1" descr="Tento obrázek nemá popisek">
          <a:extLst>
            <a:ext uri="{FF2B5EF4-FFF2-40B4-BE49-F238E27FC236}">
              <a16:creationId xmlns:a16="http://schemas.microsoft.com/office/drawing/2014/main" id="{9FCCB4C4-E11A-4247-89A0-6A0F6489B51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9" name="AutoShape 1" descr="Tento obrázek nemá popisek">
          <a:extLst>
            <a:ext uri="{FF2B5EF4-FFF2-40B4-BE49-F238E27FC236}">
              <a16:creationId xmlns:a16="http://schemas.microsoft.com/office/drawing/2014/main" id="{BFEAE8D8-BCB1-422A-8079-96B053BF4C2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80" name="AutoShape 1" descr="Tento obrázek nemá popisek">
          <a:extLst>
            <a:ext uri="{FF2B5EF4-FFF2-40B4-BE49-F238E27FC236}">
              <a16:creationId xmlns:a16="http://schemas.microsoft.com/office/drawing/2014/main" id="{3CDA32E2-659A-4A49-945A-FD3E8B2EADD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1" name="AutoShape 1" descr="Tento obrázek nemá popisek">
          <a:extLst>
            <a:ext uri="{FF2B5EF4-FFF2-40B4-BE49-F238E27FC236}">
              <a16:creationId xmlns:a16="http://schemas.microsoft.com/office/drawing/2014/main" id="{D4FC3A6C-C745-4576-A2F1-180B43FE42B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7" name="AutoShape 1" descr="Tento obrázek nemá popisek">
          <a:extLst>
            <a:ext uri="{FF2B5EF4-FFF2-40B4-BE49-F238E27FC236}">
              <a16:creationId xmlns:a16="http://schemas.microsoft.com/office/drawing/2014/main" id="{B2F4D840-A5C0-49C9-8A83-22874A5C0F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498" name="AutoShape 1" descr="Tento obrázek nemá popisek">
          <a:extLst>
            <a:ext uri="{FF2B5EF4-FFF2-40B4-BE49-F238E27FC236}">
              <a16:creationId xmlns:a16="http://schemas.microsoft.com/office/drawing/2014/main" id="{FE653B36-006F-4CF1-A2F9-F13B7533BA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04" name="AutoShape 1" descr="Tento obrázek nemá popisek">
          <a:extLst>
            <a:ext uri="{FF2B5EF4-FFF2-40B4-BE49-F238E27FC236}">
              <a16:creationId xmlns:a16="http://schemas.microsoft.com/office/drawing/2014/main" id="{B25FB3DD-6236-43E2-96DC-C846875F1F2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11</xdr:col>
      <xdr:colOff>0</xdr:colOff>
      <xdr:row>14</xdr:row>
      <xdr:rowOff>0</xdr:rowOff>
    </xdr:from>
    <xdr:to>
      <xdr:col>11</xdr:col>
      <xdr:colOff>304800</xdr:colOff>
      <xdr:row>15</xdr:row>
      <xdr:rowOff>46760</xdr:rowOff>
    </xdr:to>
    <xdr:sp macro="" textlink="">
      <xdr:nvSpPr>
        <xdr:cNvPr id="523" name="AutoShape 21" descr="DIAMOND Křeslo kancelářské, MESH modrá/černá">
          <a:extLst>
            <a:ext uri="{FF2B5EF4-FFF2-40B4-BE49-F238E27FC236}">
              <a16:creationId xmlns:a16="http://schemas.microsoft.com/office/drawing/2014/main" id="{432E6806-9738-401B-937C-40C91AF0FE8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15875</xdr:colOff>
      <xdr:row>10</xdr:row>
      <xdr:rowOff>0</xdr:rowOff>
    </xdr:from>
    <xdr:to>
      <xdr:col>9</xdr:col>
      <xdr:colOff>25400</xdr:colOff>
      <xdr:row>10</xdr:row>
      <xdr:rowOff>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0A6F8505-01C5-40F4-991D-1342FAB0C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992610" y="347357700"/>
          <a:ext cx="3792855" cy="0"/>
        </a:xfrm>
        <a:prstGeom prst="rect">
          <a:avLst/>
        </a:prstGeom>
      </xdr:spPr>
    </xdr:pic>
    <xdr:clientData/>
  </xdr:twoCellAnchor>
  <xdr:twoCellAnchor>
    <xdr:from>
      <xdr:col>9</xdr:col>
      <xdr:colOff>222250</xdr:colOff>
      <xdr:row>10</xdr:row>
      <xdr:rowOff>0</xdr:rowOff>
    </xdr:from>
    <xdr:to>
      <xdr:col>9</xdr:col>
      <xdr:colOff>1822450</xdr:colOff>
      <xdr:row>10</xdr:row>
      <xdr:rowOff>0</xdr:rowOff>
    </xdr:to>
    <xdr:pic>
      <xdr:nvPicPr>
        <xdr:cNvPr id="534" name="Picture 6">
          <a:extLst>
            <a:ext uri="{FF2B5EF4-FFF2-40B4-BE49-F238E27FC236}">
              <a16:creationId xmlns:a16="http://schemas.microsoft.com/office/drawing/2014/main" id="{05FF8C15-251A-441C-94F9-EEFDC7B8F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984220" y="347357700"/>
          <a:ext cx="1600200" cy="0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2" name="AutoShape 1" descr="Tento obrázek nemá popisek">
          <a:extLst>
            <a:ext uri="{FF2B5EF4-FFF2-40B4-BE49-F238E27FC236}">
              <a16:creationId xmlns:a16="http://schemas.microsoft.com/office/drawing/2014/main" id="{B93A3C79-4FB3-4C98-91AF-63417070F27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552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3" name="AutoShape 1" descr="Tento obrázek nemá popisek">
          <a:extLst>
            <a:ext uri="{FF2B5EF4-FFF2-40B4-BE49-F238E27FC236}">
              <a16:creationId xmlns:a16="http://schemas.microsoft.com/office/drawing/2014/main" id="{414E806C-8324-4719-98B2-2D315BE14B3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4" name="AutoShape 1" descr="Tento obrázek nemá popisek">
          <a:extLst>
            <a:ext uri="{FF2B5EF4-FFF2-40B4-BE49-F238E27FC236}">
              <a16:creationId xmlns:a16="http://schemas.microsoft.com/office/drawing/2014/main" id="{BB05FCFC-C9A2-4648-9A6F-3ECD2FE13A9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6033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5" name="AutoShape 1" descr="Tento obrázek nemá popisek">
          <a:extLst>
            <a:ext uri="{FF2B5EF4-FFF2-40B4-BE49-F238E27FC236}">
              <a16:creationId xmlns:a16="http://schemas.microsoft.com/office/drawing/2014/main" id="{F236243C-07A1-4F74-9A2A-7B45E716922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6" name="AutoShape 1" descr="Tento obrázek nemá popisek">
          <a:extLst>
            <a:ext uri="{FF2B5EF4-FFF2-40B4-BE49-F238E27FC236}">
              <a16:creationId xmlns:a16="http://schemas.microsoft.com/office/drawing/2014/main" id="{374EA351-528D-4C0F-A894-09E1EA6C0CA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8560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7" name="AutoShape 1" descr="Tento obrázek nemá popisek">
          <a:extLst>
            <a:ext uri="{FF2B5EF4-FFF2-40B4-BE49-F238E27FC236}">
              <a16:creationId xmlns:a16="http://schemas.microsoft.com/office/drawing/2014/main" id="{2A20F062-5627-449C-A0DD-2E826BAA409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8" name="AutoShape 1" descr="Tento obrázek nemá popisek">
          <a:extLst>
            <a:ext uri="{FF2B5EF4-FFF2-40B4-BE49-F238E27FC236}">
              <a16:creationId xmlns:a16="http://schemas.microsoft.com/office/drawing/2014/main" id="{8602B606-6E42-4B1A-9983-3885E06E6CE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0175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9" name="AutoShape 1" descr="Tento obrázek nemá popisek">
          <a:extLst>
            <a:ext uri="{FF2B5EF4-FFF2-40B4-BE49-F238E27FC236}">
              <a16:creationId xmlns:a16="http://schemas.microsoft.com/office/drawing/2014/main" id="{6A5C6AD1-F93B-4777-B237-F735F2D18F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0" name="AutoShape 1" descr="Tento obrázek nemá popisek">
          <a:extLst>
            <a:ext uri="{FF2B5EF4-FFF2-40B4-BE49-F238E27FC236}">
              <a16:creationId xmlns:a16="http://schemas.microsoft.com/office/drawing/2014/main" id="{34DEC8C9-EC3F-424C-A909-E09930BC485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239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1" name="AutoShape 1" descr="Tento obrázek nemá popisek">
          <a:extLst>
            <a:ext uri="{FF2B5EF4-FFF2-40B4-BE49-F238E27FC236}">
              <a16:creationId xmlns:a16="http://schemas.microsoft.com/office/drawing/2014/main" id="{C4410DBF-DCD7-4063-B66A-D9968ED6AE7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2" name="AutoShape 1" descr="Tento obrázek nemá popisek">
          <a:extLst>
            <a:ext uri="{FF2B5EF4-FFF2-40B4-BE49-F238E27FC236}">
              <a16:creationId xmlns:a16="http://schemas.microsoft.com/office/drawing/2014/main" id="{22B1EB3F-3E7B-4652-9B3F-7380B5AEB5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3" name="AutoShape 1" descr="Tento obrázek nemá popisek">
          <a:extLst>
            <a:ext uri="{FF2B5EF4-FFF2-40B4-BE49-F238E27FC236}">
              <a16:creationId xmlns:a16="http://schemas.microsoft.com/office/drawing/2014/main" id="{F810493B-0E3C-4ABA-94C7-B444F77FA09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574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4" name="AutoShape 1" descr="Tento obrázek nemá popisek">
          <a:extLst>
            <a:ext uri="{FF2B5EF4-FFF2-40B4-BE49-F238E27FC236}">
              <a16:creationId xmlns:a16="http://schemas.microsoft.com/office/drawing/2014/main" id="{5A895D1D-C145-4088-AF38-47EB8DFE7C7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7277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5" name="AutoShape 1" descr="Tento obrázek nemá popisek">
          <a:extLst>
            <a:ext uri="{FF2B5EF4-FFF2-40B4-BE49-F238E27FC236}">
              <a16:creationId xmlns:a16="http://schemas.microsoft.com/office/drawing/2014/main" id="{0178DC3E-29FB-4BFC-B680-115BCD26CF0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8761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6" name="AutoShape 1" descr="Tento obrázek nemá popisek">
          <a:extLst>
            <a:ext uri="{FF2B5EF4-FFF2-40B4-BE49-F238E27FC236}">
              <a16:creationId xmlns:a16="http://schemas.microsoft.com/office/drawing/2014/main" id="{A447D7CF-BA26-44EB-8AE3-F8704D69B26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7" name="AutoShape 1" descr="Tento obrázek nemá popisek">
          <a:extLst>
            <a:ext uri="{FF2B5EF4-FFF2-40B4-BE49-F238E27FC236}">
              <a16:creationId xmlns:a16="http://schemas.microsoft.com/office/drawing/2014/main" id="{20869DE5-85E8-4622-8A77-5BF49385E38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8" name="AutoShape 1" descr="Tento obrázek nemá popisek">
          <a:extLst>
            <a:ext uri="{FF2B5EF4-FFF2-40B4-BE49-F238E27FC236}">
              <a16:creationId xmlns:a16="http://schemas.microsoft.com/office/drawing/2014/main" id="{E761E7D5-2C4F-4F38-89C9-9718D2C46A3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11369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69" name="AutoShape 1" descr="Tento obrázek nemá popisek">
          <a:extLst>
            <a:ext uri="{FF2B5EF4-FFF2-40B4-BE49-F238E27FC236}">
              <a16:creationId xmlns:a16="http://schemas.microsoft.com/office/drawing/2014/main" id="{FA961BEF-950B-41A2-A06F-7DC848F629B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354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0" name="AutoShape 1" descr="Tento obrázek nemá popisek">
          <a:extLst>
            <a:ext uri="{FF2B5EF4-FFF2-40B4-BE49-F238E27FC236}">
              <a16:creationId xmlns:a16="http://schemas.microsoft.com/office/drawing/2014/main" id="{78FEE16E-AB3B-4EDD-A1E7-98640D7641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688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1" name="AutoShape 1" descr="Tento obrázek nemá popisek">
          <a:extLst>
            <a:ext uri="{FF2B5EF4-FFF2-40B4-BE49-F238E27FC236}">
              <a16:creationId xmlns:a16="http://schemas.microsoft.com/office/drawing/2014/main" id="{AD18E32B-F683-42EE-AA0C-22F7A13A1EB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7914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2" name="AutoShape 1" descr="Tento obrázek nemá popisek">
          <a:extLst>
            <a:ext uri="{FF2B5EF4-FFF2-40B4-BE49-F238E27FC236}">
              <a16:creationId xmlns:a16="http://schemas.microsoft.com/office/drawing/2014/main" id="{68BA28DD-DAE1-4C0D-9E61-F9D1582C452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3" name="AutoShape 1" descr="Tento obrázek nemá popisek">
          <a:extLst>
            <a:ext uri="{FF2B5EF4-FFF2-40B4-BE49-F238E27FC236}">
              <a16:creationId xmlns:a16="http://schemas.microsoft.com/office/drawing/2014/main" id="{D0CF3C2A-6185-4E45-B2D9-4407E83F269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74" name="AutoShape 1" descr="Tento obrázek nemá popisek">
          <a:extLst>
            <a:ext uri="{FF2B5EF4-FFF2-40B4-BE49-F238E27FC236}">
              <a16:creationId xmlns:a16="http://schemas.microsoft.com/office/drawing/2014/main" id="{67A4183B-3779-480F-BC4D-793195A9248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1289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</xdr:row>
      <xdr:rowOff>0</xdr:rowOff>
    </xdr:from>
    <xdr:ext cx="304800" cy="304800"/>
    <xdr:sp macro="" textlink="">
      <xdr:nvSpPr>
        <xdr:cNvPr id="575" name="AutoShape 1" descr="Tento obrázek nemá popisek">
          <a:extLst>
            <a:ext uri="{FF2B5EF4-FFF2-40B4-BE49-F238E27FC236}">
              <a16:creationId xmlns:a16="http://schemas.microsoft.com/office/drawing/2014/main" id="{CD8D136C-97FC-4C7E-8EB3-0F228292A80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3355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6" name="AutoShape 1" descr="Tento obrázek nemá popisek">
          <a:extLst>
            <a:ext uri="{FF2B5EF4-FFF2-40B4-BE49-F238E27FC236}">
              <a16:creationId xmlns:a16="http://schemas.microsoft.com/office/drawing/2014/main" id="{DB3CF463-6039-48C5-B93D-B022139F6DD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6160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7" name="AutoShape 1" descr="Tento obrázek nemá popisek">
          <a:extLst>
            <a:ext uri="{FF2B5EF4-FFF2-40B4-BE49-F238E27FC236}">
              <a16:creationId xmlns:a16="http://schemas.microsoft.com/office/drawing/2014/main" id="{F3FF24CD-3FA3-48DE-A73B-5614AD3D9D9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989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8" name="AutoShape 1" descr="Tento obrázek nemá popisek">
          <a:extLst>
            <a:ext uri="{FF2B5EF4-FFF2-40B4-BE49-F238E27FC236}">
              <a16:creationId xmlns:a16="http://schemas.microsoft.com/office/drawing/2014/main" id="{9AF9CA36-D41A-4687-946A-FB5483149B8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368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79" name="AutoShape 1" descr="Tento obrázek nemá popisek">
          <a:extLst>
            <a:ext uri="{FF2B5EF4-FFF2-40B4-BE49-F238E27FC236}">
              <a16:creationId xmlns:a16="http://schemas.microsoft.com/office/drawing/2014/main" id="{47784168-C1CD-4CF3-BE80-57D845D1061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03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0" name="AutoShape 1" descr="Tento obrázek nemá popisek">
          <a:extLst>
            <a:ext uri="{FF2B5EF4-FFF2-40B4-BE49-F238E27FC236}">
              <a16:creationId xmlns:a16="http://schemas.microsoft.com/office/drawing/2014/main" id="{8E391883-88D9-4296-B685-18A6769A752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0820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1" name="AutoShape 1" descr="Tento obrázek nemá popisek">
          <a:extLst>
            <a:ext uri="{FF2B5EF4-FFF2-40B4-BE49-F238E27FC236}">
              <a16:creationId xmlns:a16="http://schemas.microsoft.com/office/drawing/2014/main" id="{3C460685-945B-4A22-9555-BA5450CD0C1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2" name="AutoShape 1" descr="Tento obrázek nemá popisek">
          <a:extLst>
            <a:ext uri="{FF2B5EF4-FFF2-40B4-BE49-F238E27FC236}">
              <a16:creationId xmlns:a16="http://schemas.microsoft.com/office/drawing/2014/main" id="{E74EBBAC-BECF-4361-8E7E-7B390F15ADB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198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3" name="AutoShape 1" descr="Tento obrázek nemá popisek">
          <a:extLst>
            <a:ext uri="{FF2B5EF4-FFF2-40B4-BE49-F238E27FC236}">
              <a16:creationId xmlns:a16="http://schemas.microsoft.com/office/drawing/2014/main" id="{98EA8D70-603D-4FEF-A260-5B952BC4E0B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486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4" name="AutoShape 1" descr="Tento obrázek nemá popisek">
          <a:extLst>
            <a:ext uri="{FF2B5EF4-FFF2-40B4-BE49-F238E27FC236}">
              <a16:creationId xmlns:a16="http://schemas.microsoft.com/office/drawing/2014/main" id="{A4A06DB1-B919-4377-9E42-8148FDFB31B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72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5" name="AutoShape 1" descr="Tento obrázek nemá popisek">
          <a:extLst>
            <a:ext uri="{FF2B5EF4-FFF2-40B4-BE49-F238E27FC236}">
              <a16:creationId xmlns:a16="http://schemas.microsoft.com/office/drawing/2014/main" id="{F5B3A3C6-E197-49E1-8DAE-20F2070B089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9398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6" name="AutoShape 1" descr="Tento obrázek nemá popisek">
          <a:extLst>
            <a:ext uri="{FF2B5EF4-FFF2-40B4-BE49-F238E27FC236}">
              <a16:creationId xmlns:a16="http://schemas.microsoft.com/office/drawing/2014/main" id="{049FCE93-F660-446B-939F-846B89660B1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5175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602" name="AutoShape 1" descr="Tento obrázek nemá popisek">
          <a:extLst>
            <a:ext uri="{FF2B5EF4-FFF2-40B4-BE49-F238E27FC236}">
              <a16:creationId xmlns:a16="http://schemas.microsoft.com/office/drawing/2014/main" id="{AF07B8DB-DE0A-4BBE-8EA6-EBF43D469B0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7</xdr:col>
      <xdr:colOff>9525</xdr:colOff>
      <xdr:row>5</xdr:row>
      <xdr:rowOff>19050</xdr:rowOff>
    </xdr:from>
    <xdr:to>
      <xdr:col>7</xdr:col>
      <xdr:colOff>2419350</xdr:colOff>
      <xdr:row>5</xdr:row>
      <xdr:rowOff>1600200</xdr:rowOff>
    </xdr:to>
    <xdr:pic>
      <xdr:nvPicPr>
        <xdr:cNvPr id="603" name="Picture 91">
          <a:extLst>
            <a:ext uri="{FF2B5EF4-FFF2-40B4-BE49-F238E27FC236}">
              <a16:creationId xmlns:a16="http://schemas.microsoft.com/office/drawing/2014/main" id="{0D7594AA-219F-4883-BDB2-7CA12284A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9498330" y="26512456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40986</xdr:colOff>
      <xdr:row>5</xdr:row>
      <xdr:rowOff>105641</xdr:rowOff>
    </xdr:from>
    <xdr:to>
      <xdr:col>9</xdr:col>
      <xdr:colOff>27132</xdr:colOff>
      <xdr:row>6</xdr:row>
      <xdr:rowOff>0</xdr:rowOff>
    </xdr:to>
    <xdr:pic>
      <xdr:nvPicPr>
        <xdr:cNvPr id="604" name="Picture 92">
          <a:extLst>
            <a:ext uri="{FF2B5EF4-FFF2-40B4-BE49-F238E27FC236}">
              <a16:creationId xmlns:a16="http://schemas.microsoft.com/office/drawing/2014/main" id="{9619CC3E-F4E5-459B-8EB3-669E40C32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2215668" y="33789505"/>
          <a:ext cx="3848100" cy="1581150"/>
        </a:xfrm>
        <a:prstGeom prst="rect">
          <a:avLst/>
        </a:prstGeom>
      </xdr:spPr>
    </xdr:pic>
    <xdr:clientData/>
  </xdr:twoCellAnchor>
  <xdr:twoCellAnchor editAs="oneCell">
    <xdr:from>
      <xdr:col>9</xdr:col>
      <xdr:colOff>363682</xdr:colOff>
      <xdr:row>5</xdr:row>
      <xdr:rowOff>248465</xdr:rowOff>
    </xdr:from>
    <xdr:to>
      <xdr:col>9</xdr:col>
      <xdr:colOff>1569894</xdr:colOff>
      <xdr:row>5</xdr:row>
      <xdr:rowOff>1512742</xdr:rowOff>
    </xdr:to>
    <xdr:pic>
      <xdr:nvPicPr>
        <xdr:cNvPr id="605" name="Picture 282">
          <a:extLst>
            <a:ext uri="{FF2B5EF4-FFF2-40B4-BE49-F238E27FC236}">
              <a16:creationId xmlns:a16="http://schemas.microsoft.com/office/drawing/2014/main" id="{92A59E4F-C28C-4F2C-BE49-096E3E6FA12F}"/>
            </a:ext>
            <a:ext uri="{147F2762-F138-4A5C-976F-8EAC2B608ADB}">
              <a16:predDERef xmlns:a16="http://schemas.microsoft.com/office/drawing/2014/main" pred="{D3ADD640-FF30-460A-A294-4C7F4D0A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400318" y="33932329"/>
          <a:ext cx="1209387" cy="1267452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622" name="AutoShape 1" descr="Tento obrázek nemá popisek">
          <a:extLst>
            <a:ext uri="{FF2B5EF4-FFF2-40B4-BE49-F238E27FC236}">
              <a16:creationId xmlns:a16="http://schemas.microsoft.com/office/drawing/2014/main" id="{DE21FA2B-13C6-472F-A31F-94F6AA771AA1}"/>
            </a:ext>
          </a:extLst>
        </xdr:cNvPr>
        <xdr:cNvSpPr>
          <a:spLocks noChangeAspect="1" noChangeArrowheads="1"/>
        </xdr:cNvSpPr>
      </xdr:nvSpPr>
      <xdr:spPr bwMode="auto">
        <a:xfrm>
          <a:off x="23645813" y="23914893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192189</xdr:colOff>
      <xdr:row>13</xdr:row>
      <xdr:rowOff>100733</xdr:rowOff>
    </xdr:from>
    <xdr:to>
      <xdr:col>9</xdr:col>
      <xdr:colOff>1750517</xdr:colOff>
      <xdr:row>13</xdr:row>
      <xdr:rowOff>1742785</xdr:rowOff>
    </xdr:to>
    <xdr:pic>
      <xdr:nvPicPr>
        <xdr:cNvPr id="624" name="Obrázek 623">
          <a:extLst>
            <a:ext uri="{FF2B5EF4-FFF2-40B4-BE49-F238E27FC236}">
              <a16:creationId xmlns:a16="http://schemas.microsoft.com/office/drawing/2014/main" id="{A5324437-66B1-4B4D-A58C-4D712E0F7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6228825" y="54843506"/>
          <a:ext cx="1558328" cy="1648402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13</xdr:row>
      <xdr:rowOff>0</xdr:rowOff>
    </xdr:from>
    <xdr:to>
      <xdr:col>7</xdr:col>
      <xdr:colOff>2419350</xdr:colOff>
      <xdr:row>13</xdr:row>
      <xdr:rowOff>0</xdr:rowOff>
    </xdr:to>
    <xdr:pic>
      <xdr:nvPicPr>
        <xdr:cNvPr id="625" name="Picture 508">
          <a:extLst>
            <a:ext uri="{FF2B5EF4-FFF2-40B4-BE49-F238E27FC236}">
              <a16:creationId xmlns:a16="http://schemas.microsoft.com/office/drawing/2014/main" id="{0E1C311D-D46C-4836-8D9B-8C266FE72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9498330" y="436606950"/>
          <a:ext cx="2404110" cy="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13</xdr:row>
      <xdr:rowOff>0</xdr:rowOff>
    </xdr:from>
    <xdr:to>
      <xdr:col>8</xdr:col>
      <xdr:colOff>3876675</xdr:colOff>
      <xdr:row>13</xdr:row>
      <xdr:rowOff>0</xdr:rowOff>
    </xdr:to>
    <xdr:pic>
      <xdr:nvPicPr>
        <xdr:cNvPr id="626" name="Picture 509">
          <a:extLst>
            <a:ext uri="{FF2B5EF4-FFF2-40B4-BE49-F238E27FC236}">
              <a16:creationId xmlns:a16="http://schemas.microsoft.com/office/drawing/2014/main" id="{CF84B633-2D32-40D9-9CE2-D71597180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11984355" y="436606950"/>
          <a:ext cx="3777615" cy="0"/>
        </a:xfrm>
        <a:prstGeom prst="rect">
          <a:avLst/>
        </a:prstGeom>
      </xdr:spPr>
    </xdr:pic>
    <xdr:clientData/>
  </xdr:twoCellAnchor>
  <xdr:oneCellAnchor>
    <xdr:from>
      <xdr:col>11</xdr:col>
      <xdr:colOff>0</xdr:colOff>
      <xdr:row>13</xdr:row>
      <xdr:rowOff>0</xdr:rowOff>
    </xdr:from>
    <xdr:ext cx="304800" cy="304800"/>
    <xdr:sp macro="" textlink="">
      <xdr:nvSpPr>
        <xdr:cNvPr id="627" name="AutoShape 1" descr="Tento obrázek nemá popisek">
          <a:extLst>
            <a:ext uri="{FF2B5EF4-FFF2-40B4-BE49-F238E27FC236}">
              <a16:creationId xmlns:a16="http://schemas.microsoft.com/office/drawing/2014/main" id="{7C3DC4B0-A826-4BFF-9FC9-B6FB9D5D568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660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669636</xdr:colOff>
      <xdr:row>4</xdr:row>
      <xdr:rowOff>34637</xdr:rowOff>
    </xdr:from>
    <xdr:to>
      <xdr:col>9</xdr:col>
      <xdr:colOff>1212271</xdr:colOff>
      <xdr:row>4</xdr:row>
      <xdr:rowOff>1343517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191B670-C614-46AD-960F-477FC93D2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6717818" y="1108364"/>
          <a:ext cx="542635" cy="1308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19050</xdr:rowOff>
    </xdr:from>
    <xdr:to>
      <xdr:col>7</xdr:col>
      <xdr:colOff>2419350</xdr:colOff>
      <xdr:row>4</xdr:row>
      <xdr:rowOff>1600200</xdr:rowOff>
    </xdr:to>
    <xdr:pic>
      <xdr:nvPicPr>
        <xdr:cNvPr id="43" name="Picture 91">
          <a:extLst>
            <a:ext uri="{FF2B5EF4-FFF2-40B4-BE49-F238E27FC236}">
              <a16:creationId xmlns:a16="http://schemas.microsoft.com/office/drawing/2014/main" id="{35C84A4B-EECC-406F-A9C2-3FE031AFE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88035765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3876675</xdr:colOff>
      <xdr:row>4</xdr:row>
      <xdr:rowOff>1600200</xdr:rowOff>
    </xdr:to>
    <xdr:pic>
      <xdr:nvPicPr>
        <xdr:cNvPr id="44" name="Picture 92">
          <a:extLst>
            <a:ext uri="{FF2B5EF4-FFF2-40B4-BE49-F238E27FC236}">
              <a16:creationId xmlns:a16="http://schemas.microsoft.com/office/drawing/2014/main" id="{6FC7E75E-6557-403F-B617-D7595AF90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88035765"/>
          <a:ext cx="386334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7</xdr:row>
      <xdr:rowOff>504825</xdr:rowOff>
    </xdr:from>
    <xdr:to>
      <xdr:col>8</xdr:col>
      <xdr:colOff>0</xdr:colOff>
      <xdr:row>7</xdr:row>
      <xdr:rowOff>2085975</xdr:rowOff>
    </xdr:to>
    <xdr:pic>
      <xdr:nvPicPr>
        <xdr:cNvPr id="61" name="Picture 124">
          <a:extLst>
            <a:ext uri="{FF2B5EF4-FFF2-40B4-BE49-F238E27FC236}">
              <a16:creationId xmlns:a16="http://schemas.microsoft.com/office/drawing/2014/main" id="{66B0D961-061B-4E5F-B083-D346A8103507}"/>
            </a:ext>
            <a:ext uri="{147F2762-F138-4A5C-976F-8EAC2B608ADB}">
              <a16:predDERef xmlns:a16="http://schemas.microsoft.com/office/drawing/2014/main" pre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00681155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561975</xdr:rowOff>
    </xdr:from>
    <xdr:to>
      <xdr:col>9</xdr:col>
      <xdr:colOff>0</xdr:colOff>
      <xdr:row>7</xdr:row>
      <xdr:rowOff>2143125</xdr:rowOff>
    </xdr:to>
    <xdr:pic>
      <xdr:nvPicPr>
        <xdr:cNvPr id="62" name="Picture 125">
          <a:extLst>
            <a:ext uri="{FF2B5EF4-FFF2-40B4-BE49-F238E27FC236}">
              <a16:creationId xmlns:a16="http://schemas.microsoft.com/office/drawing/2014/main" id="{AB6E949E-0078-4516-84A2-C298DC4CA128}"/>
            </a:ext>
            <a:ext uri="{147F2762-F138-4A5C-976F-8EAC2B608ADB}">
              <a16:predDERef xmlns:a16="http://schemas.microsoft.com/office/drawing/2014/main" pre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00734495"/>
          <a:ext cx="3979545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19050</xdr:rowOff>
    </xdr:from>
    <xdr:to>
      <xdr:col>7</xdr:col>
      <xdr:colOff>2419350</xdr:colOff>
      <xdr:row>8</xdr:row>
      <xdr:rowOff>1600200</xdr:rowOff>
    </xdr:to>
    <xdr:pic>
      <xdr:nvPicPr>
        <xdr:cNvPr id="65" name="Picture 130">
          <a:extLst>
            <a:ext uri="{FF2B5EF4-FFF2-40B4-BE49-F238E27FC236}">
              <a16:creationId xmlns:a16="http://schemas.microsoft.com/office/drawing/2014/main" id="{8797B36E-649D-4EC9-B7A4-31F83D272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04809290"/>
          <a:ext cx="2404110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3876675</xdr:colOff>
      <xdr:row>8</xdr:row>
      <xdr:rowOff>1600200</xdr:rowOff>
    </xdr:to>
    <xdr:pic>
      <xdr:nvPicPr>
        <xdr:cNvPr id="66" name="Picture 131">
          <a:extLst>
            <a:ext uri="{FF2B5EF4-FFF2-40B4-BE49-F238E27FC236}">
              <a16:creationId xmlns:a16="http://schemas.microsoft.com/office/drawing/2014/main" id="{41DFF114-020B-4940-80D7-CE631347E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04809290"/>
          <a:ext cx="3863340" cy="158496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10</xdr:row>
      <xdr:rowOff>247650</xdr:rowOff>
    </xdr:from>
    <xdr:to>
      <xdr:col>8</xdr:col>
      <xdr:colOff>0</xdr:colOff>
      <xdr:row>10</xdr:row>
      <xdr:rowOff>1828800</xdr:rowOff>
    </xdr:to>
    <xdr:pic>
      <xdr:nvPicPr>
        <xdr:cNvPr id="91" name="Picture 184">
          <a:extLst>
            <a:ext uri="{FF2B5EF4-FFF2-40B4-BE49-F238E27FC236}">
              <a16:creationId xmlns:a16="http://schemas.microsoft.com/office/drawing/2014/main" id="{927DFE99-DF23-4D9C-A0D3-118B733C7E8E}"/>
            </a:ext>
            <a:ext uri="{147F2762-F138-4A5C-976F-8EAC2B608ADB}">
              <a16:predDERef xmlns:a16="http://schemas.microsoft.com/office/drawing/2014/main" pre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48567140"/>
          <a:ext cx="2474595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228600</xdr:rowOff>
    </xdr:from>
    <xdr:to>
      <xdr:col>9</xdr:col>
      <xdr:colOff>0</xdr:colOff>
      <xdr:row>10</xdr:row>
      <xdr:rowOff>1809750</xdr:rowOff>
    </xdr:to>
    <xdr:pic>
      <xdr:nvPicPr>
        <xdr:cNvPr id="92" name="Picture 185">
          <a:extLst>
            <a:ext uri="{FF2B5EF4-FFF2-40B4-BE49-F238E27FC236}">
              <a16:creationId xmlns:a16="http://schemas.microsoft.com/office/drawing/2014/main" id="{63DDC748-CE82-47D7-8BCB-874911726FF5}"/>
            </a:ext>
            <a:ext uri="{147F2762-F138-4A5C-976F-8EAC2B608ADB}">
              <a16:predDERef xmlns:a16="http://schemas.microsoft.com/office/drawing/2014/main" pre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48551900"/>
          <a:ext cx="3979545" cy="157734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12</xdr:row>
      <xdr:rowOff>228600</xdr:rowOff>
    </xdr:from>
    <xdr:to>
      <xdr:col>8</xdr:col>
      <xdr:colOff>0</xdr:colOff>
      <xdr:row>12</xdr:row>
      <xdr:rowOff>1809750</xdr:rowOff>
    </xdr:to>
    <xdr:pic>
      <xdr:nvPicPr>
        <xdr:cNvPr id="106" name="Picture 214">
          <a:extLst>
            <a:ext uri="{FF2B5EF4-FFF2-40B4-BE49-F238E27FC236}">
              <a16:creationId xmlns:a16="http://schemas.microsoft.com/office/drawing/2014/main" id="{A7D8F7EB-C68B-4186-AE04-37415A25AAEE}"/>
            </a:ext>
            <a:ext uri="{147F2762-F138-4A5C-976F-8EAC2B608ADB}">
              <a16:predDERef xmlns:a16="http://schemas.microsoft.com/office/drawing/2014/main" pre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7385030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238125</xdr:rowOff>
    </xdr:from>
    <xdr:to>
      <xdr:col>9</xdr:col>
      <xdr:colOff>0</xdr:colOff>
      <xdr:row>12</xdr:row>
      <xdr:rowOff>1819275</xdr:rowOff>
    </xdr:to>
    <xdr:pic>
      <xdr:nvPicPr>
        <xdr:cNvPr id="107" name="Picture 215">
          <a:extLst>
            <a:ext uri="{FF2B5EF4-FFF2-40B4-BE49-F238E27FC236}">
              <a16:creationId xmlns:a16="http://schemas.microsoft.com/office/drawing/2014/main" id="{9B7EF712-0ECC-4B54-9B62-6472EE924103}"/>
            </a:ext>
            <a:ext uri="{147F2762-F138-4A5C-976F-8EAC2B608ADB}">
              <a16:predDERef xmlns:a16="http://schemas.microsoft.com/office/drawing/2014/main" pre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73861730"/>
          <a:ext cx="3979545" cy="1577340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15</xdr:row>
      <xdr:rowOff>0</xdr:rowOff>
    </xdr:from>
    <xdr:to>
      <xdr:col>7</xdr:col>
      <xdr:colOff>2419350</xdr:colOff>
      <xdr:row>15</xdr:row>
      <xdr:rowOff>0</xdr:rowOff>
    </xdr:to>
    <xdr:pic>
      <xdr:nvPicPr>
        <xdr:cNvPr id="137" name="Picture 262">
          <a:extLst>
            <a:ext uri="{FF2B5EF4-FFF2-40B4-BE49-F238E27FC236}">
              <a16:creationId xmlns:a16="http://schemas.microsoft.com/office/drawing/2014/main" id="{8713B0BE-C498-4839-A91D-8D3EBEC1B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345930" y="2124703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15</xdr:row>
      <xdr:rowOff>0</xdr:rowOff>
    </xdr:from>
    <xdr:to>
      <xdr:col>8</xdr:col>
      <xdr:colOff>3876675</xdr:colOff>
      <xdr:row>15</xdr:row>
      <xdr:rowOff>0</xdr:rowOff>
    </xdr:to>
    <xdr:pic>
      <xdr:nvPicPr>
        <xdr:cNvPr id="138" name="Picture 263">
          <a:extLst>
            <a:ext uri="{FF2B5EF4-FFF2-40B4-BE49-F238E27FC236}">
              <a16:creationId xmlns:a16="http://schemas.microsoft.com/office/drawing/2014/main" id="{6EE2648F-FD1E-4F1F-8EF3-2EFF565D7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831955" y="21247036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15</xdr:row>
      <xdr:rowOff>0</xdr:rowOff>
    </xdr:from>
    <xdr:to>
      <xdr:col>9</xdr:col>
      <xdr:colOff>1609725</xdr:colOff>
      <xdr:row>15</xdr:row>
      <xdr:rowOff>0</xdr:rowOff>
    </xdr:to>
    <xdr:pic>
      <xdr:nvPicPr>
        <xdr:cNvPr id="139" name="Picture 264">
          <a:extLst>
            <a:ext uri="{FF2B5EF4-FFF2-40B4-BE49-F238E27FC236}">
              <a16:creationId xmlns:a16="http://schemas.microsoft.com/office/drawing/2014/main" id="{C980B838-03E7-46D0-B6FD-588D14194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5822930" y="212470365"/>
          <a:ext cx="1600200" cy="142303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15</xdr:row>
      <xdr:rowOff>0</xdr:rowOff>
    </xdr:from>
    <xdr:to>
      <xdr:col>7</xdr:col>
      <xdr:colOff>2419350</xdr:colOff>
      <xdr:row>15</xdr:row>
      <xdr:rowOff>0</xdr:rowOff>
    </xdr:to>
    <xdr:pic>
      <xdr:nvPicPr>
        <xdr:cNvPr id="140" name="Picture 265">
          <a:extLst>
            <a:ext uri="{FF2B5EF4-FFF2-40B4-BE49-F238E27FC236}">
              <a16:creationId xmlns:a16="http://schemas.microsoft.com/office/drawing/2014/main" id="{BFB92DB0-570A-420A-98D9-7098CBB24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9345930" y="215823165"/>
          <a:ext cx="240411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15</xdr:row>
      <xdr:rowOff>0</xdr:rowOff>
    </xdr:from>
    <xdr:to>
      <xdr:col>8</xdr:col>
      <xdr:colOff>3876675</xdr:colOff>
      <xdr:row>15</xdr:row>
      <xdr:rowOff>0</xdr:rowOff>
    </xdr:to>
    <xdr:pic>
      <xdr:nvPicPr>
        <xdr:cNvPr id="141" name="Picture 266">
          <a:extLst>
            <a:ext uri="{FF2B5EF4-FFF2-40B4-BE49-F238E27FC236}">
              <a16:creationId xmlns:a16="http://schemas.microsoft.com/office/drawing/2014/main" id="{98DE616F-E5AF-4C2B-B4D0-B9B6D93B4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1831955" y="215823165"/>
          <a:ext cx="386334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15</xdr:row>
      <xdr:rowOff>0</xdr:rowOff>
    </xdr:from>
    <xdr:to>
      <xdr:col>9</xdr:col>
      <xdr:colOff>1609725</xdr:colOff>
      <xdr:row>15</xdr:row>
      <xdr:rowOff>0</xdr:rowOff>
    </xdr:to>
    <xdr:pic>
      <xdr:nvPicPr>
        <xdr:cNvPr id="142" name="Picture 267">
          <a:extLst>
            <a:ext uri="{FF2B5EF4-FFF2-40B4-BE49-F238E27FC236}">
              <a16:creationId xmlns:a16="http://schemas.microsoft.com/office/drawing/2014/main" id="{A83B1E1F-9368-4B43-8AB7-3E684AD3F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5822930" y="215823165"/>
          <a:ext cx="1600200" cy="1423035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</xdr:colOff>
      <xdr:row>7</xdr:row>
      <xdr:rowOff>895350</xdr:rowOff>
    </xdr:from>
    <xdr:to>
      <xdr:col>9</xdr:col>
      <xdr:colOff>1562100</xdr:colOff>
      <xdr:row>7</xdr:row>
      <xdr:rowOff>1769110</xdr:rowOff>
    </xdr:to>
    <xdr:pic>
      <xdr:nvPicPr>
        <xdr:cNvPr id="145" name="Picture 276">
          <a:extLst>
            <a:ext uri="{FF2B5EF4-FFF2-40B4-BE49-F238E27FC236}">
              <a16:creationId xmlns:a16="http://schemas.microsoft.com/office/drawing/2014/main" id="{16077AB0-9C9F-4AE4-8CCE-D2E736ADE615}"/>
            </a:ext>
            <a:ext uri="{147F2762-F138-4A5C-976F-8EAC2B608ADB}">
              <a16:predDERef xmlns:a16="http://schemas.microsoft.com/office/drawing/2014/main" pred="{0E45106E-7226-C809-94D6-2167A8683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38170" y="101065965"/>
          <a:ext cx="1535430" cy="877570"/>
        </a:xfrm>
        <a:prstGeom prst="rect">
          <a:avLst/>
        </a:prstGeom>
      </xdr:spPr>
    </xdr:pic>
    <xdr:clientData/>
  </xdr:twoCellAnchor>
  <xdr:twoCellAnchor editAs="oneCell">
    <xdr:from>
      <xdr:col>9</xdr:col>
      <xdr:colOff>63211</xdr:colOff>
      <xdr:row>8</xdr:row>
      <xdr:rowOff>41563</xdr:rowOff>
    </xdr:from>
    <xdr:to>
      <xdr:col>9</xdr:col>
      <xdr:colOff>1612611</xdr:colOff>
      <xdr:row>8</xdr:row>
      <xdr:rowOff>1661448</xdr:rowOff>
    </xdr:to>
    <xdr:pic>
      <xdr:nvPicPr>
        <xdr:cNvPr id="147" name="Picture 279">
          <a:extLst>
            <a:ext uri="{FF2B5EF4-FFF2-40B4-BE49-F238E27FC236}">
              <a16:creationId xmlns:a16="http://schemas.microsoft.com/office/drawing/2014/main" id="{AE65C2DB-9779-444D-A001-728EBED81B90}"/>
            </a:ext>
            <a:ext uri="{147F2762-F138-4A5C-976F-8EAC2B608ADB}">
              <a16:predDERef xmlns:a16="http://schemas.microsoft.com/office/drawing/2014/main" pred="{3D708FDE-7BA0-95C3-C828-5FDC7A2B9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157575" y="6807199"/>
          <a:ext cx="1549400" cy="1619885"/>
        </a:xfrm>
        <a:prstGeom prst="rect">
          <a:avLst/>
        </a:prstGeom>
      </xdr:spPr>
    </xdr:pic>
    <xdr:clientData/>
  </xdr:twoCellAnchor>
  <xdr:twoCellAnchor editAs="oneCell">
    <xdr:from>
      <xdr:col>9</xdr:col>
      <xdr:colOff>19050</xdr:colOff>
      <xdr:row>4</xdr:row>
      <xdr:rowOff>76200</xdr:rowOff>
    </xdr:from>
    <xdr:to>
      <xdr:col>9</xdr:col>
      <xdr:colOff>1562100</xdr:colOff>
      <xdr:row>4</xdr:row>
      <xdr:rowOff>1692275</xdr:rowOff>
    </xdr:to>
    <xdr:pic>
      <xdr:nvPicPr>
        <xdr:cNvPr id="149" name="Picture 282">
          <a:extLst>
            <a:ext uri="{FF2B5EF4-FFF2-40B4-BE49-F238E27FC236}">
              <a16:creationId xmlns:a16="http://schemas.microsoft.com/office/drawing/2014/main" id="{7EA13F45-90C1-46E9-BCB5-D41F0C3685E9}"/>
            </a:ext>
            <a:ext uri="{147F2762-F138-4A5C-976F-8EAC2B608ADB}">
              <a16:predDERef xmlns:a16="http://schemas.microsoft.com/office/drawing/2014/main" pred="{D3ADD640-FF30-460A-A294-4C7F4D0A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826740" y="88096725"/>
          <a:ext cx="1546860" cy="1616075"/>
        </a:xfrm>
        <a:prstGeom prst="rect">
          <a:avLst/>
        </a:prstGeom>
      </xdr:spPr>
    </xdr:pic>
    <xdr:clientData/>
  </xdr:twoCellAnchor>
  <xdr:twoCellAnchor editAs="oneCell">
    <xdr:from>
      <xdr:col>9</xdr:col>
      <xdr:colOff>86304</xdr:colOff>
      <xdr:row>10</xdr:row>
      <xdr:rowOff>103909</xdr:rowOff>
    </xdr:from>
    <xdr:to>
      <xdr:col>9</xdr:col>
      <xdr:colOff>1619194</xdr:colOff>
      <xdr:row>10</xdr:row>
      <xdr:rowOff>1692679</xdr:rowOff>
    </xdr:to>
    <xdr:pic>
      <xdr:nvPicPr>
        <xdr:cNvPr id="155" name="Picture 279">
          <a:extLst>
            <a:ext uri="{FF2B5EF4-FFF2-40B4-BE49-F238E27FC236}">
              <a16:creationId xmlns:a16="http://schemas.microsoft.com/office/drawing/2014/main" id="{1293A59B-CD9A-41C9-A10F-BBBF5E15FF5C}"/>
            </a:ext>
            <a:ext uri="{147F2762-F138-4A5C-976F-8EAC2B608ADB}">
              <a16:predDERef xmlns:a16="http://schemas.microsoft.com/office/drawing/2014/main" pred="{DFB40C19-449B-400D-AB90-12E5B8FDA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899709" y="148425304"/>
          <a:ext cx="1530985" cy="1596390"/>
        </a:xfrm>
        <a:prstGeom prst="rect">
          <a:avLst/>
        </a:prstGeom>
      </xdr:spPr>
    </xdr:pic>
    <xdr:clientData/>
  </xdr:twoCellAnchor>
  <xdr:twoCellAnchor editAs="oneCell">
    <xdr:from>
      <xdr:col>9</xdr:col>
      <xdr:colOff>130175</xdr:colOff>
      <xdr:row>12</xdr:row>
      <xdr:rowOff>755650</xdr:rowOff>
    </xdr:from>
    <xdr:to>
      <xdr:col>9</xdr:col>
      <xdr:colOff>1616710</xdr:colOff>
      <xdr:row>12</xdr:row>
      <xdr:rowOff>1617345</xdr:rowOff>
    </xdr:to>
    <xdr:pic>
      <xdr:nvPicPr>
        <xdr:cNvPr id="160" name="Picture 72">
          <a:extLst>
            <a:ext uri="{FF2B5EF4-FFF2-40B4-BE49-F238E27FC236}">
              <a16:creationId xmlns:a16="http://schemas.microsoft.com/office/drawing/2014/main" id="{24F2CBBC-194F-4932-818C-784D6D4EA323}"/>
            </a:ext>
            <a:ext uri="{147F2762-F138-4A5C-976F-8EAC2B608ADB}">
              <a16:predDERef xmlns:a16="http://schemas.microsoft.com/office/drawing/2014/main" pred="{A6F3E335-CD29-4613-84EB-9D32DDE4A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945485" y="174375445"/>
          <a:ext cx="1482725" cy="873125"/>
        </a:xfrm>
        <a:prstGeom prst="rect">
          <a:avLst/>
        </a:prstGeom>
      </xdr:spPr>
    </xdr:pic>
    <xdr:clientData/>
  </xdr:twoCellAnchor>
  <xdr:twoCellAnchor editAs="oneCell">
    <xdr:from>
      <xdr:col>9</xdr:col>
      <xdr:colOff>519546</xdr:colOff>
      <xdr:row>14</xdr:row>
      <xdr:rowOff>115455</xdr:rowOff>
    </xdr:from>
    <xdr:to>
      <xdr:col>9</xdr:col>
      <xdr:colOff>981364</xdr:colOff>
      <xdr:row>14</xdr:row>
      <xdr:rowOff>1225934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6BD62C1-D0A0-028B-2755-72B521AF5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6613910" y="14824364"/>
          <a:ext cx="461818" cy="11104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921615</xdr:colOff>
      <xdr:row>4</xdr:row>
      <xdr:rowOff>428625</xdr:rowOff>
    </xdr:from>
    <xdr:to>
      <xdr:col>7</xdr:col>
      <xdr:colOff>2493818</xdr:colOff>
      <xdr:row>4</xdr:row>
      <xdr:rowOff>2009775</xdr:rowOff>
    </xdr:to>
    <xdr:pic>
      <xdr:nvPicPr>
        <xdr:cNvPr id="2" name="Picture 280">
          <a:extLst>
            <a:ext uri="{FF2B5EF4-FFF2-40B4-BE49-F238E27FC236}">
              <a16:creationId xmlns:a16="http://schemas.microsoft.com/office/drawing/2014/main" id="{9B68313B-84FC-444C-BECD-1BB58194F002}"/>
            </a:ext>
            <a:ext uri="{147F2762-F138-4A5C-976F-8EAC2B608ADB}">
              <a16:predDERef xmlns:a16="http://schemas.microsoft.com/office/drawing/2014/main" pre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76797" y="2322080"/>
          <a:ext cx="2518930" cy="158115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447675</xdr:rowOff>
    </xdr:from>
    <xdr:to>
      <xdr:col>9</xdr:col>
      <xdr:colOff>0</xdr:colOff>
      <xdr:row>4</xdr:row>
      <xdr:rowOff>2028825</xdr:rowOff>
    </xdr:to>
    <xdr:pic>
      <xdr:nvPicPr>
        <xdr:cNvPr id="3" name="Picture 281">
          <a:extLst>
            <a:ext uri="{FF2B5EF4-FFF2-40B4-BE49-F238E27FC236}">
              <a16:creationId xmlns:a16="http://schemas.microsoft.com/office/drawing/2014/main" id="{FEA13803-9A65-4299-BBE7-4EAEE14DFC0B}"/>
            </a:ext>
            <a:ext uri="{147F2762-F138-4A5C-976F-8EAC2B608ADB}">
              <a16:predDERef xmlns:a16="http://schemas.microsoft.com/office/drawing/2014/main" pre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46428895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4</xdr:row>
      <xdr:rowOff>811530</xdr:rowOff>
    </xdr:from>
    <xdr:to>
      <xdr:col>9</xdr:col>
      <xdr:colOff>1544955</xdr:colOff>
      <xdr:row>4</xdr:row>
      <xdr:rowOff>1810616</xdr:rowOff>
    </xdr:to>
    <xdr:pic>
      <xdr:nvPicPr>
        <xdr:cNvPr id="4" name="Picture 453">
          <a:extLst>
            <a:ext uri="{FF2B5EF4-FFF2-40B4-BE49-F238E27FC236}">
              <a16:creationId xmlns:a16="http://schemas.microsoft.com/office/drawing/2014/main" id="{AB4B2162-52FD-4686-A38D-BD3D3859FD59}"/>
            </a:ext>
            <a:ext uri="{147F2762-F138-4A5C-976F-8EAC2B608ADB}">
              <a16:predDERef xmlns:a16="http://schemas.microsoft.com/office/drawing/2014/main" pred="{E9278CFA-0D2C-9ABA-8EE4-BBDF3680B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2751166"/>
          <a:ext cx="1503045" cy="989561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6</xdr:row>
      <xdr:rowOff>476250</xdr:rowOff>
    </xdr:from>
    <xdr:to>
      <xdr:col>8</xdr:col>
      <xdr:colOff>0</xdr:colOff>
      <xdr:row>6</xdr:row>
      <xdr:rowOff>2057400</xdr:rowOff>
    </xdr:to>
    <xdr:pic>
      <xdr:nvPicPr>
        <xdr:cNvPr id="8" name="Picture 328">
          <a:extLst>
            <a:ext uri="{FF2B5EF4-FFF2-40B4-BE49-F238E27FC236}">
              <a16:creationId xmlns:a16="http://schemas.microsoft.com/office/drawing/2014/main" id="{E94983E9-F066-432A-AE98-344F15C46E78}"/>
            </a:ext>
            <a:ext uri="{147F2762-F138-4A5C-976F-8EAC2B608ADB}">
              <a16:predDERef xmlns:a16="http://schemas.microsoft.com/office/drawing/2014/main" pred="{00000000-0008-0000-0000-00004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80202640"/>
          <a:ext cx="2474595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476250</xdr:rowOff>
    </xdr:from>
    <xdr:to>
      <xdr:col>9</xdr:col>
      <xdr:colOff>0</xdr:colOff>
      <xdr:row>6</xdr:row>
      <xdr:rowOff>2057400</xdr:rowOff>
    </xdr:to>
    <xdr:pic>
      <xdr:nvPicPr>
        <xdr:cNvPr id="9" name="Picture 329">
          <a:extLst>
            <a:ext uri="{FF2B5EF4-FFF2-40B4-BE49-F238E27FC236}">
              <a16:creationId xmlns:a16="http://schemas.microsoft.com/office/drawing/2014/main" id="{B930D1CE-7A6E-4220-A2EC-478C558A1A6F}"/>
            </a:ext>
            <a:ext uri="{147F2762-F138-4A5C-976F-8EAC2B608ADB}">
              <a16:predDERef xmlns:a16="http://schemas.microsoft.com/office/drawing/2014/main" pred="{00000000-0008-0000-0000-00004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80202640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6</xdr:row>
      <xdr:rowOff>811530</xdr:rowOff>
    </xdr:from>
    <xdr:to>
      <xdr:col>9</xdr:col>
      <xdr:colOff>1541145</xdr:colOff>
      <xdr:row>6</xdr:row>
      <xdr:rowOff>1849062</xdr:rowOff>
    </xdr:to>
    <xdr:pic>
      <xdr:nvPicPr>
        <xdr:cNvPr id="10" name="Picture 453">
          <a:extLst>
            <a:ext uri="{FF2B5EF4-FFF2-40B4-BE49-F238E27FC236}">
              <a16:creationId xmlns:a16="http://schemas.microsoft.com/office/drawing/2014/main" id="{2545031B-CF7A-4C6B-8C54-4ACD2B371C76}"/>
            </a:ext>
            <a:ext uri="{147F2762-F138-4A5C-976F-8EAC2B608ADB}">
              <a16:predDERef xmlns:a16="http://schemas.microsoft.com/office/drawing/2014/main" pred="{743BA0D3-FF30-437D-A0FC-56422724E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8067848"/>
          <a:ext cx="1506855" cy="1024197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8</xdr:row>
      <xdr:rowOff>419100</xdr:rowOff>
    </xdr:from>
    <xdr:to>
      <xdr:col>8</xdr:col>
      <xdr:colOff>0</xdr:colOff>
      <xdr:row>8</xdr:row>
      <xdr:rowOff>2000250</xdr:rowOff>
    </xdr:to>
    <xdr:pic>
      <xdr:nvPicPr>
        <xdr:cNvPr id="11" name="Picture 361">
          <a:extLst>
            <a:ext uri="{FF2B5EF4-FFF2-40B4-BE49-F238E27FC236}">
              <a16:creationId xmlns:a16="http://schemas.microsoft.com/office/drawing/2014/main" id="{EB034055-49C6-4C55-9950-317B2A9A032B}"/>
            </a:ext>
            <a:ext uri="{147F2762-F138-4A5C-976F-8EAC2B608ADB}">
              <a16:predDERef xmlns:a16="http://schemas.microsoft.com/office/drawing/2014/main" pred="{00000000-0008-0000-0000-00006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311219850"/>
          <a:ext cx="2474595" cy="157734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400050</xdr:rowOff>
    </xdr:from>
    <xdr:to>
      <xdr:col>9</xdr:col>
      <xdr:colOff>0</xdr:colOff>
      <xdr:row>8</xdr:row>
      <xdr:rowOff>1981200</xdr:rowOff>
    </xdr:to>
    <xdr:pic>
      <xdr:nvPicPr>
        <xdr:cNvPr id="12" name="Picture 362">
          <a:extLst>
            <a:ext uri="{FF2B5EF4-FFF2-40B4-BE49-F238E27FC236}">
              <a16:creationId xmlns:a16="http://schemas.microsoft.com/office/drawing/2014/main" id="{676D8FDC-E310-44D5-B450-9ED680CC8914}"/>
            </a:ext>
            <a:ext uri="{147F2762-F138-4A5C-976F-8EAC2B608ADB}">
              <a16:predDERef xmlns:a16="http://schemas.microsoft.com/office/drawing/2014/main" pred="{00000000-0008-0000-0000-00006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311196990"/>
          <a:ext cx="3979545" cy="158496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8</xdr:row>
      <xdr:rowOff>826770</xdr:rowOff>
    </xdr:from>
    <xdr:to>
      <xdr:col>9</xdr:col>
      <xdr:colOff>1541145</xdr:colOff>
      <xdr:row>8</xdr:row>
      <xdr:rowOff>1654925</xdr:rowOff>
    </xdr:to>
    <xdr:pic>
      <xdr:nvPicPr>
        <xdr:cNvPr id="13" name="Picture 453">
          <a:extLst>
            <a:ext uri="{FF2B5EF4-FFF2-40B4-BE49-F238E27FC236}">
              <a16:creationId xmlns:a16="http://schemas.microsoft.com/office/drawing/2014/main" id="{2E468826-F4A4-4E70-8ED2-E46812758D9F}"/>
            </a:ext>
            <a:ext uri="{147F2762-F138-4A5C-976F-8EAC2B608ADB}">
              <a16:predDERef xmlns:a16="http://schemas.microsoft.com/office/drawing/2014/main" pred="{80488FA6-B783-4EBA-9594-7BB53C33A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66918" y="11096452"/>
          <a:ext cx="1503045" cy="83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E843A-89C3-489E-8DA3-E5646EB30DBD}">
  <dimension ref="B3:E7"/>
  <sheetViews>
    <sheetView showGridLines="0" workbookViewId="0">
      <selection activeCell="E19" sqref="E19"/>
    </sheetView>
  </sheetViews>
  <sheetFormatPr defaultColWidth="19.90625" defaultRowHeight="14" x14ac:dyDescent="0.3"/>
  <cols>
    <col min="1" max="16384" width="19.90625" style="20"/>
  </cols>
  <sheetData>
    <row r="3" spans="2:5" s="21" customFormat="1" ht="21" customHeight="1" x14ac:dyDescent="0.35">
      <c r="B3" s="26" t="s">
        <v>51</v>
      </c>
      <c r="C3" s="26" t="s">
        <v>52</v>
      </c>
      <c r="D3" s="26" t="s">
        <v>53</v>
      </c>
      <c r="E3" s="26" t="s">
        <v>54</v>
      </c>
    </row>
    <row r="4" spans="2:5" s="21" customFormat="1" ht="21" customHeight="1" x14ac:dyDescent="0.35">
      <c r="B4" s="22" t="s">
        <v>48</v>
      </c>
      <c r="C4" s="23">
        <f>'1.NP'!M15</f>
        <v>0</v>
      </c>
      <c r="D4" s="23">
        <f t="shared" ref="D4:D6" si="0">C4*0.21</f>
        <v>0</v>
      </c>
      <c r="E4" s="23">
        <f t="shared" ref="E4:E6" si="1">C4+D4</f>
        <v>0</v>
      </c>
    </row>
    <row r="5" spans="2:5" s="21" customFormat="1" ht="21" customHeight="1" x14ac:dyDescent="0.35">
      <c r="B5" s="22" t="s">
        <v>49</v>
      </c>
      <c r="C5" s="23">
        <f>'2.NP'!M16</f>
        <v>0</v>
      </c>
      <c r="D5" s="23">
        <f t="shared" si="0"/>
        <v>0</v>
      </c>
      <c r="E5" s="23">
        <f t="shared" si="1"/>
        <v>0</v>
      </c>
    </row>
    <row r="6" spans="2:5" s="21" customFormat="1" ht="21" customHeight="1" x14ac:dyDescent="0.35">
      <c r="B6" s="22" t="s">
        <v>50</v>
      </c>
      <c r="C6" s="23">
        <f>'4.NP'!M10</f>
        <v>0</v>
      </c>
      <c r="D6" s="23">
        <f t="shared" si="0"/>
        <v>0</v>
      </c>
      <c r="E6" s="23">
        <f t="shared" si="1"/>
        <v>0</v>
      </c>
    </row>
    <row r="7" spans="2:5" s="21" customFormat="1" ht="21" customHeight="1" x14ac:dyDescent="0.35">
      <c r="B7" s="24" t="s">
        <v>10</v>
      </c>
      <c r="C7" s="25">
        <f>SUM(C4:C6)</f>
        <v>0</v>
      </c>
      <c r="D7" s="25">
        <f>SUM(D4:D6)</f>
        <v>0</v>
      </c>
      <c r="E7" s="25">
        <f>SUM(E4:E6)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8F1E-C29C-4119-849D-915D7077D524}">
  <sheetPr>
    <pageSetUpPr fitToPage="1"/>
  </sheetPr>
  <dimension ref="A1:M15"/>
  <sheetViews>
    <sheetView zoomScale="55" zoomScaleNormal="55" workbookViewId="0">
      <selection activeCell="W9" sqref="W9"/>
    </sheetView>
  </sheetViews>
  <sheetFormatPr defaultRowHeight="21" x14ac:dyDescent="0.35"/>
  <cols>
    <col min="1" max="2" width="24" customWidth="1"/>
    <col min="3" max="3" width="40.8164062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5.1796875" customWidth="1"/>
    <col min="10" max="10" width="27.6328125" customWidth="1"/>
    <col min="11" max="11" width="87.6328125" customWidth="1"/>
    <col min="12" max="13" width="34.54296875" style="18" customWidth="1"/>
  </cols>
  <sheetData>
    <row r="1" spans="1:13" ht="21.5" x14ac:dyDescent="0.35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39" t="s">
        <v>8</v>
      </c>
      <c r="L2" s="36" t="s">
        <v>9</v>
      </c>
      <c r="M2" s="36" t="s">
        <v>10</v>
      </c>
    </row>
    <row r="3" spans="1:13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39"/>
      <c r="L3" s="36"/>
      <c r="M3" s="36"/>
    </row>
    <row r="4" spans="1:13" x14ac:dyDescent="0.35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31"/>
      <c r="M4" s="31"/>
    </row>
    <row r="5" spans="1:13" ht="110.5" customHeight="1" x14ac:dyDescent="0.35">
      <c r="A5" s="4" t="s">
        <v>14</v>
      </c>
      <c r="B5" s="1" t="s">
        <v>17</v>
      </c>
      <c r="C5" s="1" t="s">
        <v>18</v>
      </c>
      <c r="D5" s="1">
        <v>1</v>
      </c>
      <c r="E5" s="1"/>
      <c r="F5" s="1"/>
      <c r="G5" s="1"/>
      <c r="H5" s="1"/>
      <c r="I5" s="1"/>
      <c r="J5" s="1" t="s">
        <v>15</v>
      </c>
      <c r="K5" s="10" t="s">
        <v>60</v>
      </c>
      <c r="L5" s="28"/>
      <c r="M5" s="17">
        <f t="shared" ref="M5:M6" si="0">L5*D5</f>
        <v>0</v>
      </c>
    </row>
    <row r="6" spans="1:13" ht="147.5" x14ac:dyDescent="0.35">
      <c r="A6" s="4" t="s">
        <v>14</v>
      </c>
      <c r="B6" s="1" t="s">
        <v>17</v>
      </c>
      <c r="C6" s="1" t="s">
        <v>55</v>
      </c>
      <c r="D6" s="1">
        <v>2</v>
      </c>
      <c r="E6" s="1">
        <v>600</v>
      </c>
      <c r="F6" s="1">
        <v>450</v>
      </c>
      <c r="G6" s="1">
        <v>850</v>
      </c>
      <c r="H6" s="1" t="s">
        <v>15</v>
      </c>
      <c r="I6" s="1" t="s">
        <v>15</v>
      </c>
      <c r="J6" s="1" t="s">
        <v>15</v>
      </c>
      <c r="K6" s="6" t="s">
        <v>58</v>
      </c>
      <c r="L6" s="29"/>
      <c r="M6" s="17">
        <f t="shared" si="0"/>
        <v>0</v>
      </c>
    </row>
    <row r="7" spans="1:13" x14ac:dyDescent="0.35">
      <c r="A7" s="32" t="s">
        <v>19</v>
      </c>
      <c r="B7" s="32"/>
      <c r="C7" s="32"/>
      <c r="D7" s="32"/>
      <c r="E7" s="32"/>
      <c r="F7" s="32"/>
      <c r="G7" s="32"/>
      <c r="H7" s="32"/>
      <c r="I7" s="32"/>
      <c r="J7" s="32"/>
      <c r="K7" s="33"/>
      <c r="L7" s="31"/>
      <c r="M7" s="31"/>
    </row>
    <row r="8" spans="1:13" ht="168.5" x14ac:dyDescent="0.35">
      <c r="A8" s="4" t="s">
        <v>14</v>
      </c>
      <c r="B8" s="1" t="s">
        <v>20</v>
      </c>
      <c r="C8" s="1" t="s">
        <v>21</v>
      </c>
      <c r="D8" s="1">
        <v>1</v>
      </c>
      <c r="E8" s="1">
        <v>650</v>
      </c>
      <c r="F8" s="1">
        <v>1950</v>
      </c>
      <c r="G8" s="1">
        <v>600</v>
      </c>
      <c r="H8" s="1" t="s">
        <v>15</v>
      </c>
      <c r="I8" s="1" t="s">
        <v>15</v>
      </c>
      <c r="J8" s="1" t="s">
        <v>15</v>
      </c>
      <c r="K8" s="5" t="s">
        <v>22</v>
      </c>
      <c r="L8" s="28"/>
      <c r="M8" s="17">
        <f t="shared" ref="M8:M12" si="1">L8*D8</f>
        <v>0</v>
      </c>
    </row>
    <row r="9" spans="1:13" ht="147.5" x14ac:dyDescent="0.35">
      <c r="A9" s="4" t="s">
        <v>14</v>
      </c>
      <c r="B9" s="3" t="s">
        <v>20</v>
      </c>
      <c r="C9" s="1" t="s">
        <v>23</v>
      </c>
      <c r="D9" s="1">
        <v>1</v>
      </c>
      <c r="E9" s="1">
        <v>600</v>
      </c>
      <c r="F9" s="1">
        <v>450</v>
      </c>
      <c r="G9" s="1">
        <v>850</v>
      </c>
      <c r="H9" s="1" t="s">
        <v>15</v>
      </c>
      <c r="I9" s="1" t="s">
        <v>15</v>
      </c>
      <c r="J9" s="1" t="s">
        <v>15</v>
      </c>
      <c r="K9" s="6" t="s">
        <v>58</v>
      </c>
      <c r="L9" s="28"/>
      <c r="M9" s="17">
        <f t="shared" si="1"/>
        <v>0</v>
      </c>
    </row>
    <row r="10" spans="1:13" x14ac:dyDescent="0.35">
      <c r="A10" s="32" t="s">
        <v>24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  <c r="L10" s="31"/>
      <c r="M10" s="31"/>
    </row>
    <row r="11" spans="1:13" ht="168.5" x14ac:dyDescent="0.35">
      <c r="A11" s="4" t="s">
        <v>14</v>
      </c>
      <c r="B11" s="1" t="s">
        <v>25</v>
      </c>
      <c r="C11" s="1" t="s">
        <v>21</v>
      </c>
      <c r="D11" s="1">
        <v>1</v>
      </c>
      <c r="E11" s="1">
        <v>650</v>
      </c>
      <c r="F11" s="1">
        <v>1950</v>
      </c>
      <c r="G11" s="1">
        <v>600</v>
      </c>
      <c r="H11" s="1" t="s">
        <v>15</v>
      </c>
      <c r="I11" s="1" t="s">
        <v>15</v>
      </c>
      <c r="J11" s="1" t="s">
        <v>15</v>
      </c>
      <c r="K11" s="5" t="s">
        <v>22</v>
      </c>
      <c r="L11" s="28"/>
      <c r="M11" s="17">
        <f t="shared" si="1"/>
        <v>0</v>
      </c>
    </row>
    <row r="12" spans="1:13" ht="147.5" x14ac:dyDescent="0.35">
      <c r="A12" s="19" t="s">
        <v>14</v>
      </c>
      <c r="B12" s="8" t="s">
        <v>25</v>
      </c>
      <c r="C12" s="9" t="s">
        <v>23</v>
      </c>
      <c r="D12" s="1">
        <v>1</v>
      </c>
      <c r="E12" s="1">
        <v>600</v>
      </c>
      <c r="F12" s="1">
        <v>450</v>
      </c>
      <c r="G12" s="1">
        <v>850</v>
      </c>
      <c r="H12" s="1" t="s">
        <v>15</v>
      </c>
      <c r="I12" s="1" t="s">
        <v>15</v>
      </c>
      <c r="J12" s="1" t="s">
        <v>15</v>
      </c>
      <c r="K12" s="6" t="s">
        <v>58</v>
      </c>
      <c r="L12" s="28"/>
      <c r="M12" s="17">
        <f t="shared" si="1"/>
        <v>0</v>
      </c>
    </row>
    <row r="13" spans="1:13" x14ac:dyDescent="0.35">
      <c r="A13" s="32" t="s">
        <v>26</v>
      </c>
      <c r="B13" s="32"/>
      <c r="C13" s="32"/>
      <c r="D13" s="32"/>
      <c r="E13" s="32"/>
      <c r="F13" s="32"/>
      <c r="G13" s="32"/>
      <c r="H13" s="32"/>
      <c r="I13" s="32"/>
      <c r="J13" s="32"/>
      <c r="K13" s="33"/>
      <c r="L13" s="31"/>
      <c r="M13" s="31"/>
    </row>
    <row r="14" spans="1:13" ht="163" customHeight="1" x14ac:dyDescent="0.35">
      <c r="A14" s="7" t="s">
        <v>14</v>
      </c>
      <c r="B14" s="1" t="s">
        <v>27</v>
      </c>
      <c r="C14" s="1" t="s">
        <v>28</v>
      </c>
      <c r="D14" s="1">
        <v>3</v>
      </c>
      <c r="E14" s="1">
        <v>550</v>
      </c>
      <c r="F14" s="1">
        <v>950</v>
      </c>
      <c r="G14" s="1">
        <v>870</v>
      </c>
      <c r="H14" s="1" t="s">
        <v>15</v>
      </c>
      <c r="I14" s="1" t="s">
        <v>15</v>
      </c>
      <c r="J14" s="1" t="s">
        <v>15</v>
      </c>
      <c r="K14" s="5" t="s">
        <v>59</v>
      </c>
      <c r="L14" s="28"/>
      <c r="M14" s="17">
        <f t="shared" ref="M14" si="2">L14*D14</f>
        <v>0</v>
      </c>
    </row>
    <row r="15" spans="1:13" ht="21.5" x14ac:dyDescent="0.3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3"/>
      <c r="M15" s="14">
        <f>SUM(M4:M14)</f>
        <v>0</v>
      </c>
    </row>
  </sheetData>
  <sheetProtection algorithmName="SHA-512" hashValue="kVaN27VFYnjzC8TbgCzp8rHgG93InJqgjRLQUQmc4zxlqGA4Yyh6dZHQr5codpLSTVzlx4xYfHnjB5khXJzmQQ==" saltValue="dp1R6lFibITYc8G9/iW+Fw==" spinCount="100000" sheet="1" objects="1" scenarios="1"/>
  <protectedRanges>
    <protectedRange sqref="L8:L9 L14 L5:L6 L11:L12" name="Oblast1"/>
  </protectedRanges>
  <autoFilter ref="A2:M15" xr:uid="{AEA18F1E-C29C-4119-849D-915D7077D524}">
    <filterColumn colId="4" showButton="0"/>
    <filterColumn colId="5" showButton="0"/>
  </autoFilter>
  <mergeCells count="16">
    <mergeCell ref="A4:K4"/>
    <mergeCell ref="A13:K13"/>
    <mergeCell ref="A10:K10"/>
    <mergeCell ref="A7:K7"/>
    <mergeCell ref="A1:M1"/>
    <mergeCell ref="L2:L3"/>
    <mergeCell ref="M2:M3"/>
    <mergeCell ref="A2:A3"/>
    <mergeCell ref="B2:B3"/>
    <mergeCell ref="C2:C3"/>
    <mergeCell ref="D2:D3"/>
    <mergeCell ref="E2:G2"/>
    <mergeCell ref="H2:H3"/>
    <mergeCell ref="I2:I3"/>
    <mergeCell ref="J2:J3"/>
    <mergeCell ref="K2:K3"/>
  </mergeCells>
  <pageMargins left="0.7" right="0.7" top="0.78740157499999996" bottom="0.78740157499999996" header="0.3" footer="0.3"/>
  <pageSetup paperSize="9" scale="2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51317-651C-4277-831A-CAF4C23F201A}">
  <dimension ref="A1:M16"/>
  <sheetViews>
    <sheetView zoomScale="55" zoomScaleNormal="55" workbookViewId="0">
      <selection activeCell="L15" activeCellId="4" sqref="L5:L6 L8:L9 L11 L13 L15"/>
    </sheetView>
  </sheetViews>
  <sheetFormatPr defaultRowHeight="21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4" customWidth="1"/>
    <col min="11" max="11" width="69.1796875" customWidth="1"/>
    <col min="12" max="12" width="21" style="15" customWidth="1"/>
    <col min="13" max="13" width="24.1796875" style="15" customWidth="1"/>
  </cols>
  <sheetData>
    <row r="1" spans="1:13" ht="37.75" customHeight="1" x14ac:dyDescent="0.35">
      <c r="A1" s="34" t="s">
        <v>40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75" customHeight="1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41" t="s">
        <v>8</v>
      </c>
      <c r="L2" s="40" t="s">
        <v>9</v>
      </c>
      <c r="M2" s="40" t="s">
        <v>30</v>
      </c>
    </row>
    <row r="3" spans="1:13" ht="37.75" customHeight="1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41"/>
      <c r="L3" s="40"/>
      <c r="M3" s="40"/>
    </row>
    <row r="4" spans="1:13" ht="37.75" customHeight="1" x14ac:dyDescent="0.35">
      <c r="A4" s="32" t="s">
        <v>31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32"/>
      <c r="M4" s="32"/>
    </row>
    <row r="5" spans="1:13" ht="139.5" customHeight="1" x14ac:dyDescent="0.35">
      <c r="A5" s="4" t="s">
        <v>14</v>
      </c>
      <c r="B5" s="1" t="s">
        <v>32</v>
      </c>
      <c r="C5" s="1" t="s">
        <v>55</v>
      </c>
      <c r="D5" s="1">
        <v>2</v>
      </c>
      <c r="E5" s="1">
        <v>600</v>
      </c>
      <c r="F5" s="1">
        <v>450</v>
      </c>
      <c r="G5" s="1">
        <v>850</v>
      </c>
      <c r="H5" s="1" t="s">
        <v>15</v>
      </c>
      <c r="I5" s="1" t="s">
        <v>15</v>
      </c>
      <c r="J5" s="1" t="s">
        <v>15</v>
      </c>
      <c r="K5" s="6" t="s">
        <v>58</v>
      </c>
      <c r="L5" s="29"/>
      <c r="M5" s="17">
        <f t="shared" ref="M5:M11" si="0">L5*D5</f>
        <v>0</v>
      </c>
    </row>
    <row r="6" spans="1:13" ht="139.5" customHeight="1" x14ac:dyDescent="0.35">
      <c r="A6" s="43"/>
      <c r="B6" s="1" t="s">
        <v>32</v>
      </c>
      <c r="C6" s="1" t="s">
        <v>61</v>
      </c>
      <c r="D6" s="1">
        <v>10</v>
      </c>
      <c r="E6" s="1"/>
      <c r="F6" s="1"/>
      <c r="G6" s="1"/>
      <c r="H6" s="1"/>
      <c r="I6" s="1"/>
      <c r="J6" s="1"/>
      <c r="K6" s="6" t="s">
        <v>62</v>
      </c>
      <c r="L6" s="29"/>
      <c r="M6" s="17">
        <f t="shared" si="0"/>
        <v>0</v>
      </c>
    </row>
    <row r="7" spans="1:13" ht="37.75" customHeight="1" x14ac:dyDescent="0.35">
      <c r="A7" s="32" t="s">
        <v>33</v>
      </c>
      <c r="B7" s="32"/>
      <c r="C7" s="32"/>
      <c r="D7" s="32"/>
      <c r="E7" s="32"/>
      <c r="F7" s="32"/>
      <c r="G7" s="32"/>
      <c r="H7" s="32"/>
      <c r="I7" s="32"/>
      <c r="J7" s="32"/>
      <c r="K7" s="33"/>
      <c r="L7" s="32"/>
      <c r="M7" s="32"/>
    </row>
    <row r="8" spans="1:13" ht="207" customHeight="1" x14ac:dyDescent="0.35">
      <c r="A8" s="4" t="s">
        <v>14</v>
      </c>
      <c r="B8" s="1" t="s">
        <v>34</v>
      </c>
      <c r="C8" s="1" t="s">
        <v>56</v>
      </c>
      <c r="D8" s="1">
        <v>1</v>
      </c>
      <c r="E8" s="1">
        <v>650</v>
      </c>
      <c r="F8" s="1">
        <v>1950</v>
      </c>
      <c r="G8" s="1">
        <v>600</v>
      </c>
      <c r="H8" s="1" t="s">
        <v>15</v>
      </c>
      <c r="I8" s="1" t="s">
        <v>15</v>
      </c>
      <c r="J8" s="1" t="s">
        <v>15</v>
      </c>
      <c r="K8" s="6" t="s">
        <v>22</v>
      </c>
      <c r="L8" s="29"/>
      <c r="M8" s="17">
        <f t="shared" si="0"/>
        <v>0</v>
      </c>
    </row>
    <row r="9" spans="1:13" ht="141" customHeight="1" x14ac:dyDescent="0.35">
      <c r="A9" s="4" t="s">
        <v>14</v>
      </c>
      <c r="B9" s="3" t="s">
        <v>34</v>
      </c>
      <c r="C9" s="10" t="s">
        <v>55</v>
      </c>
      <c r="D9" s="1">
        <v>1</v>
      </c>
      <c r="E9" s="1">
        <v>600</v>
      </c>
      <c r="F9" s="1">
        <v>450</v>
      </c>
      <c r="G9" s="1">
        <v>850</v>
      </c>
      <c r="H9" s="1" t="s">
        <v>15</v>
      </c>
      <c r="I9" s="1" t="s">
        <v>15</v>
      </c>
      <c r="J9" s="1" t="s">
        <v>15</v>
      </c>
      <c r="K9" s="6" t="s">
        <v>58</v>
      </c>
      <c r="L9" s="29"/>
      <c r="M9" s="17">
        <f t="shared" si="0"/>
        <v>0</v>
      </c>
    </row>
    <row r="10" spans="1:13" ht="37.75" customHeight="1" x14ac:dyDescent="0.35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  <c r="L10" s="32"/>
      <c r="M10" s="32"/>
    </row>
    <row r="11" spans="1:13" ht="162" customHeight="1" x14ac:dyDescent="0.35">
      <c r="A11" s="4" t="s">
        <v>14</v>
      </c>
      <c r="B11" s="1" t="s">
        <v>36</v>
      </c>
      <c r="C11" s="1" t="s">
        <v>55</v>
      </c>
      <c r="D11" s="1">
        <v>1</v>
      </c>
      <c r="E11" s="1">
        <v>600</v>
      </c>
      <c r="F11" s="1">
        <v>450</v>
      </c>
      <c r="G11" s="1">
        <v>850</v>
      </c>
      <c r="H11" s="1" t="s">
        <v>15</v>
      </c>
      <c r="I11" s="1" t="s">
        <v>15</v>
      </c>
      <c r="J11" s="1" t="s">
        <v>15</v>
      </c>
      <c r="K11" s="6" t="s">
        <v>58</v>
      </c>
      <c r="L11" s="29"/>
      <c r="M11" s="16">
        <f t="shared" si="0"/>
        <v>0</v>
      </c>
    </row>
    <row r="12" spans="1:13" ht="37.75" customHeight="1" x14ac:dyDescent="0.35">
      <c r="A12" s="32" t="s">
        <v>37</v>
      </c>
      <c r="B12" s="32"/>
      <c r="C12" s="32"/>
      <c r="D12" s="32"/>
      <c r="E12" s="32"/>
      <c r="F12" s="32"/>
      <c r="G12" s="32"/>
      <c r="H12" s="32"/>
      <c r="I12" s="32"/>
      <c r="J12" s="32"/>
      <c r="K12" s="33"/>
      <c r="L12" s="32"/>
      <c r="M12" s="32"/>
    </row>
    <row r="13" spans="1:13" ht="210.5" customHeight="1" x14ac:dyDescent="0.35">
      <c r="A13" s="4" t="s">
        <v>14</v>
      </c>
      <c r="B13" s="3" t="s">
        <v>34</v>
      </c>
      <c r="C13" s="3" t="s">
        <v>56</v>
      </c>
      <c r="D13" s="1">
        <v>1</v>
      </c>
      <c r="E13" s="1">
        <v>650</v>
      </c>
      <c r="F13" s="1">
        <v>1950</v>
      </c>
      <c r="G13" s="1">
        <v>600</v>
      </c>
      <c r="H13" s="1" t="s">
        <v>15</v>
      </c>
      <c r="I13" s="1" t="s">
        <v>15</v>
      </c>
      <c r="J13" s="1" t="s">
        <v>15</v>
      </c>
      <c r="K13" s="6" t="s">
        <v>22</v>
      </c>
      <c r="L13" s="29"/>
      <c r="M13" s="16">
        <f t="shared" ref="M13" si="1">L13*D13</f>
        <v>0</v>
      </c>
    </row>
    <row r="14" spans="1:13" ht="37.75" customHeight="1" x14ac:dyDescent="0.35">
      <c r="A14" s="32" t="s">
        <v>38</v>
      </c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2"/>
      <c r="M14" s="32"/>
    </row>
    <row r="15" spans="1:13" ht="113.5" customHeight="1" x14ac:dyDescent="0.35">
      <c r="A15" s="3" t="s">
        <v>14</v>
      </c>
      <c r="B15" s="1" t="s">
        <v>39</v>
      </c>
      <c r="C15" s="1" t="s">
        <v>18</v>
      </c>
      <c r="D15" s="1">
        <v>1</v>
      </c>
      <c r="E15" s="1"/>
      <c r="F15" s="1"/>
      <c r="G15" s="1"/>
      <c r="H15" s="1" t="s">
        <v>15</v>
      </c>
      <c r="I15" s="1" t="s">
        <v>15</v>
      </c>
      <c r="J15" s="1" t="s">
        <v>15</v>
      </c>
      <c r="K15" s="10" t="s">
        <v>60</v>
      </c>
      <c r="L15" s="30"/>
      <c r="M15" s="16">
        <f>L15*D15</f>
        <v>0</v>
      </c>
    </row>
    <row r="16" spans="1:13" ht="36" customHeight="1" x14ac:dyDescent="0.35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3"/>
      <c r="M16" s="14">
        <f>SUM(M4:M15)</f>
        <v>0</v>
      </c>
    </row>
  </sheetData>
  <sheetProtection algorithmName="SHA-512" hashValue="qOeUlO+IeKYrVUN5R7lK0bwB77P5nwXBTMkre+R2A2YdEcraq1EN7WzWODA3oPMpk4PfaeAVTXr1iKv/7wP4VA==" saltValue="uaQDZKvYbTo4t6LYtvMh3Q==" spinCount="100000" sheet="1" objects="1" scenarios="1"/>
  <protectedRanges>
    <protectedRange sqref="L5:L6 L11 L13 L15 L8:L9" name="Oblast1"/>
  </protectedRanges>
  <mergeCells count="22">
    <mergeCell ref="A1:M1"/>
    <mergeCell ref="A4:K4"/>
    <mergeCell ref="L4:M4"/>
    <mergeCell ref="A7:K7"/>
    <mergeCell ref="L7:M7"/>
    <mergeCell ref="L2:L3"/>
    <mergeCell ref="M2:M3"/>
    <mergeCell ref="A2:A3"/>
    <mergeCell ref="B2:B3"/>
    <mergeCell ref="C2:C3"/>
    <mergeCell ref="D2:D3"/>
    <mergeCell ref="E2:G2"/>
    <mergeCell ref="H2:H3"/>
    <mergeCell ref="I2:I3"/>
    <mergeCell ref="J2:J3"/>
    <mergeCell ref="K2:K3"/>
    <mergeCell ref="A14:K14"/>
    <mergeCell ref="L14:M14"/>
    <mergeCell ref="A10:K10"/>
    <mergeCell ref="L10:M10"/>
    <mergeCell ref="A12:K12"/>
    <mergeCell ref="L12:M1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A04F2-D636-4724-AC60-BB1E79E186CA}">
  <dimension ref="A1:M10"/>
  <sheetViews>
    <sheetView showGridLines="0" tabSelected="1" zoomScale="55" zoomScaleNormal="55" workbookViewId="0">
      <selection activeCell="I22" sqref="I22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7" width="13.54296875" customWidth="1"/>
    <col min="8" max="8" width="36.1796875" customWidth="1"/>
    <col min="9" max="9" width="58.1796875" customWidth="1"/>
    <col min="10" max="10" width="26.81640625" customWidth="1"/>
    <col min="11" max="11" width="65.453125" customWidth="1"/>
    <col min="12" max="13" width="25.81640625" customWidth="1"/>
  </cols>
  <sheetData>
    <row r="1" spans="1:13" ht="37.75" customHeight="1" x14ac:dyDescent="0.35">
      <c r="A1" s="34" t="s">
        <v>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75" customHeight="1" x14ac:dyDescent="0.35">
      <c r="A2" s="37" t="s">
        <v>0</v>
      </c>
      <c r="B2" s="37" t="s">
        <v>1</v>
      </c>
      <c r="C2" s="38" t="s">
        <v>2</v>
      </c>
      <c r="D2" s="38" t="s">
        <v>3</v>
      </c>
      <c r="E2" s="37" t="s">
        <v>4</v>
      </c>
      <c r="F2" s="37"/>
      <c r="G2" s="37"/>
      <c r="H2" s="38" t="s">
        <v>5</v>
      </c>
      <c r="I2" s="38" t="s">
        <v>6</v>
      </c>
      <c r="J2" s="37" t="s">
        <v>7</v>
      </c>
      <c r="K2" s="41" t="s">
        <v>8</v>
      </c>
      <c r="L2" s="42" t="s">
        <v>9</v>
      </c>
      <c r="M2" s="42" t="s">
        <v>10</v>
      </c>
    </row>
    <row r="3" spans="1:13" ht="37.75" customHeight="1" x14ac:dyDescent="0.35">
      <c r="A3" s="37"/>
      <c r="B3" s="37"/>
      <c r="C3" s="38"/>
      <c r="D3" s="38"/>
      <c r="E3" s="1" t="s">
        <v>11</v>
      </c>
      <c r="F3" s="2" t="s">
        <v>12</v>
      </c>
      <c r="G3" s="2" t="s">
        <v>13</v>
      </c>
      <c r="H3" s="38"/>
      <c r="I3" s="38"/>
      <c r="J3" s="37"/>
      <c r="K3" s="41"/>
      <c r="L3" s="42"/>
      <c r="M3" s="42"/>
    </row>
    <row r="4" spans="1:13" ht="37.75" customHeight="1" x14ac:dyDescent="0.35">
      <c r="A4" s="32" t="s">
        <v>42</v>
      </c>
      <c r="B4" s="32"/>
      <c r="C4" s="32"/>
      <c r="D4" s="32"/>
      <c r="E4" s="32"/>
      <c r="F4" s="32"/>
      <c r="G4" s="32"/>
      <c r="H4" s="32"/>
      <c r="I4" s="32"/>
      <c r="J4" s="32"/>
      <c r="K4" s="33"/>
      <c r="L4" s="27"/>
      <c r="M4" s="27"/>
    </row>
    <row r="5" spans="1:13" ht="195.5" customHeight="1" x14ac:dyDescent="0.35">
      <c r="A5" s="4" t="s">
        <v>14</v>
      </c>
      <c r="B5" s="1" t="s">
        <v>41</v>
      </c>
      <c r="C5" s="1" t="s">
        <v>57</v>
      </c>
      <c r="D5" s="1">
        <v>1</v>
      </c>
      <c r="E5" s="1">
        <v>650</v>
      </c>
      <c r="F5" s="1">
        <v>1950</v>
      </c>
      <c r="G5" s="1">
        <v>700</v>
      </c>
      <c r="H5" s="1" t="s">
        <v>15</v>
      </c>
      <c r="I5" s="1" t="s">
        <v>15</v>
      </c>
      <c r="J5" s="1" t="s">
        <v>15</v>
      </c>
      <c r="K5" s="6" t="s">
        <v>22</v>
      </c>
      <c r="L5" s="28"/>
      <c r="M5" s="16">
        <f t="shared" ref="M5:M9" si="0">L5*D5</f>
        <v>0</v>
      </c>
    </row>
    <row r="6" spans="1:13" ht="37.75" customHeight="1" x14ac:dyDescent="0.35">
      <c r="A6" s="32" t="s">
        <v>43</v>
      </c>
      <c r="B6" s="32"/>
      <c r="C6" s="32"/>
      <c r="D6" s="32"/>
      <c r="E6" s="32"/>
      <c r="F6" s="32"/>
      <c r="G6" s="32"/>
      <c r="H6" s="32"/>
      <c r="I6" s="32"/>
      <c r="J6" s="32"/>
      <c r="K6" s="33"/>
      <c r="L6" s="27"/>
      <c r="M6" s="27"/>
    </row>
    <row r="7" spans="1:13" ht="198.75" customHeight="1" x14ac:dyDescent="0.35">
      <c r="A7" s="4" t="s">
        <v>14</v>
      </c>
      <c r="B7" s="3" t="s">
        <v>44</v>
      </c>
      <c r="C7" s="3" t="s">
        <v>56</v>
      </c>
      <c r="D7" s="1">
        <v>1</v>
      </c>
      <c r="E7" s="1">
        <v>650</v>
      </c>
      <c r="F7" s="1">
        <v>1950</v>
      </c>
      <c r="G7" s="1">
        <v>600</v>
      </c>
      <c r="H7" s="1" t="s">
        <v>15</v>
      </c>
      <c r="I7" s="1" t="s">
        <v>15</v>
      </c>
      <c r="J7" s="1" t="s">
        <v>15</v>
      </c>
      <c r="K7" s="6" t="s">
        <v>22</v>
      </c>
      <c r="L7" s="28"/>
      <c r="M7" s="16">
        <f t="shared" si="0"/>
        <v>0</v>
      </c>
    </row>
    <row r="8" spans="1:13" ht="37.75" customHeight="1" x14ac:dyDescent="0.35">
      <c r="A8" s="32" t="s">
        <v>45</v>
      </c>
      <c r="B8" s="32"/>
      <c r="C8" s="32"/>
      <c r="D8" s="32"/>
      <c r="E8" s="32"/>
      <c r="F8" s="32"/>
      <c r="G8" s="32"/>
      <c r="H8" s="32"/>
      <c r="I8" s="32"/>
      <c r="J8" s="32"/>
      <c r="K8" s="33"/>
      <c r="L8" s="27"/>
      <c r="M8" s="27"/>
    </row>
    <row r="9" spans="1:13" ht="195.75" customHeight="1" x14ac:dyDescent="0.35">
      <c r="A9" s="4" t="s">
        <v>14</v>
      </c>
      <c r="B9" s="1" t="s">
        <v>46</v>
      </c>
      <c r="C9" s="1" t="s">
        <v>56</v>
      </c>
      <c r="D9" s="1">
        <v>1</v>
      </c>
      <c r="E9" s="1">
        <v>650</v>
      </c>
      <c r="F9" s="1">
        <v>1950</v>
      </c>
      <c r="G9" s="1">
        <v>600</v>
      </c>
      <c r="H9" s="1" t="s">
        <v>15</v>
      </c>
      <c r="I9" s="1" t="s">
        <v>15</v>
      </c>
      <c r="J9" s="1" t="s">
        <v>15</v>
      </c>
      <c r="K9" s="6" t="s">
        <v>22</v>
      </c>
      <c r="L9" s="28"/>
      <c r="M9" s="16">
        <f t="shared" si="0"/>
        <v>0</v>
      </c>
    </row>
    <row r="10" spans="1:13" ht="36" customHeight="1" x14ac:dyDescent="0.35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4">
        <f>SUM(M5:M9)</f>
        <v>0</v>
      </c>
    </row>
  </sheetData>
  <sheetProtection algorithmName="SHA-512" hashValue="7DNUjn/PMwabFJttNXw0a7oT305rS0C52eg8fOe4e/EqWKKyCa+qKkJZ0Z/UudQCdHQ4ED2KYPsuEkYosyja8g==" saltValue="AACFneAzTQpqBCYvYqx7Bw==" spinCount="100000" sheet="1" objects="1" scenarios="1"/>
  <protectedRanges>
    <protectedRange sqref="L9 L7 L5" name="Oblast1"/>
  </protectedRanges>
  <mergeCells count="15">
    <mergeCell ref="A1:M1"/>
    <mergeCell ref="L2:L3"/>
    <mergeCell ref="M2:M3"/>
    <mergeCell ref="A4:K4"/>
    <mergeCell ref="A6:K6"/>
    <mergeCell ref="A8:K8"/>
    <mergeCell ref="A2:A3"/>
    <mergeCell ref="B2:B3"/>
    <mergeCell ref="C2:C3"/>
    <mergeCell ref="D2:D3"/>
    <mergeCell ref="E2:G2"/>
    <mergeCell ref="H2:H3"/>
    <mergeCell ref="I2:I3"/>
    <mergeCell ref="J2:J3"/>
    <mergeCell ref="K2:K3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EBAA1A2A2D8E428D7965CED89615ED" ma:contentTypeVersion="12" ma:contentTypeDescription="Vytvoří nový dokument" ma:contentTypeScope="" ma:versionID="3b7842619120b335994191cb275c21b1">
  <xsd:schema xmlns:xsd="http://www.w3.org/2001/XMLSchema" xmlns:xs="http://www.w3.org/2001/XMLSchema" xmlns:p="http://schemas.microsoft.com/office/2006/metadata/properties" xmlns:ns2="b0d35616-6b8a-4508-a13c-f228b9c62bbe" xmlns:ns3="2b9e1226-601d-4798-b4da-3df65f353b23" targetNamespace="http://schemas.microsoft.com/office/2006/metadata/properties" ma:root="true" ma:fieldsID="9e6015267c11b8c85667157984299a5d" ns2:_="" ns3:_="">
    <xsd:import namespace="b0d35616-6b8a-4508-a13c-f228b9c62bbe"/>
    <xsd:import namespace="2b9e1226-601d-4798-b4da-3df65f353b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35616-6b8a-4508-a13c-f228b9c62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e1226-601d-4798-b4da-3df65f353b2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c2e0c8a-94a0-4269-88a0-a2334d6532d1}" ma:internalName="TaxCatchAll" ma:showField="CatchAllData" ma:web="2b9e1226-601d-4798-b4da-3df65f353b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9e1226-601d-4798-b4da-3df65f353b23" xsi:nil="true"/>
    <lcf76f155ced4ddcb4097134ff3c332f xmlns="b0d35616-6b8a-4508-a13c-f228b9c62b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880804-377A-4321-92E1-EAA0F9B66C77}"/>
</file>

<file path=customXml/itemProps2.xml><?xml version="1.0" encoding="utf-8"?>
<ds:datastoreItem xmlns:ds="http://schemas.openxmlformats.org/officeDocument/2006/customXml" ds:itemID="{375D21D4-B5B7-4681-92C0-97EFACDBC3C9}"/>
</file>

<file path=customXml/itemProps3.xml><?xml version="1.0" encoding="utf-8"?>
<ds:datastoreItem xmlns:ds="http://schemas.openxmlformats.org/officeDocument/2006/customXml" ds:itemID="{F1A4548F-9864-4517-A7FB-065F6F7871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1.NP</vt:lpstr>
      <vt:lpstr>2.NP</vt:lpstr>
      <vt:lpstr>4.NP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Skopový</dc:creator>
  <cp:lastModifiedBy>Vojta Skopový</cp:lastModifiedBy>
  <cp:lastPrinted>2025-10-31T09:07:39Z</cp:lastPrinted>
  <dcterms:created xsi:type="dcterms:W3CDTF">2025-10-30T11:45:44Z</dcterms:created>
  <dcterms:modified xsi:type="dcterms:W3CDTF">2025-12-09T10:17:07Z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0x01010094EBAA1A2A2D8E428D7965CED89615ED</vt:lpwstr>
  </property>
  <property fmtid="{D5CDD505-2E9C-101B-9397-08002B2CF9AE}" pid="3" name="MediaServiceImageTags">
    <vt:lpwstr/>
  </property>
</Properties>
</file>